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62131b1a6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e" sheetId="1" r:id="Re8d07852f45b44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$#,##0.00;($#,##0.00);$0.00"/>
    <x:numFmt numFmtId="202" formatCode="0.00"/>
  </x:numFmts>
  <x:fonts count="8">
    <x:font>
      <x:sz val="11"/>
      <x:name val="Carlito"/>
    </x:font>
    <x:font>
      <x:sz val="11"/>
      <x:color rgb="FF0F172A"/>
      <x:name val="Arial"/>
    </x:font>
    <x:font>
      <x:b/>
      <x:sz val="16"/>
      <x:color rgb="FF0F172A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i/>
      <x:sz val="11"/>
      <x:color rgb="FF0F172A"/>
      <x:name val="Arial"/>
    </x:font>
    <x:font>
      <x:i/>
      <x:sz val="11"/>
      <x:color rgb="FF0000FF"/>
      <x:name val="Arial"/>
    </x:font>
    <x:font>
      <x:b/>
      <x:sz val="11"/>
      <x:color rgb="FF0F172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DF4"/>
      </x:patternFill>
    </x:fill>
    <x:fill>
      <x:patternFill patternType="solid">
        <x:fgColor rgb="FF0F172A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a69c2fd274c94" /><Relationship Type="http://schemas.openxmlformats.org/officeDocument/2006/relationships/theme" Target="/xl/theme/theme1.xml" Id="R92af90fde2644732" /><Relationship Type="http://schemas.openxmlformats.org/officeDocument/2006/relationships/sharedStrings" Target="/xl/sharedStrings.xml" Id="R9c474dfc52a14ef0" /><Relationship Type="http://schemas.openxmlformats.org/officeDocument/2006/relationships/worksheet" Target="/xl/worksheets/sheet1.xml" Id="Re8d07852f45b44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40" hidden="0" customWidth="1"/>
    <x:col min="2" max="2" width="25" hidden="0" customWidth="1"/>
    <x:col min="3" max="3" width="4" hidden="0" customWidth="1"/>
    <x:col min="4" max="4" width="82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Post-construction cleaning estimate</x:v>
      </x:c>
      <x:c r="B2" s="2"/>
      <x:c r="C2" s="2"/>
      <x:c r="D2" s="2"/>
    </x:row>
    <x:row r="3" ht="28" customHeight="1">
      <x:c r="A3" s="2" t="str">
        <x:v>USD for the whole job. Yellow cells are editable. All starting numbers are made-up teaching inputs.</x:v>
      </x:c>
      <x:c r="B3" s="2"/>
      <x:c r="C3" s="2"/>
      <x:c r="D3" s="2"/>
    </x:row>
    <x:row r="4" ht="28" customHeight="1">
      <x:c r="A4" s="2"/>
      <x:c r="B4" s="2"/>
      <x:c r="C4" s="2"/>
      <x:c r="D4" s="2"/>
    </x:row>
    <x:row r="5" ht="28" customHeight="1">
      <x:c r="A5" s="4" t="str">
        <x:v>Price before tax</x:v>
      </x:c>
      <x:c r="B5" s="16" t="n">
        <x:f>B39</x:f>
        <x:v>1700</x:v>
      </x:c>
      <x:c r="C5" s="2"/>
      <x:c r="D5" s="5" t="str">
        <x:v>This is a cost estimate, not a market price or a binding quote.</x:v>
      </x:c>
    </x:row>
    <x:row r="6" ht="28" customHeight="1">
      <x:c r="A6" s="4" t="str">
        <x:v>Total listed costs</x:v>
      </x:c>
      <x:c r="B6" s="16" t="n">
        <x:f>B38</x:f>
        <x:v>1275</x:v>
      </x:c>
      <x:c r="C6" s="2"/>
      <x:c r="D6" s="5" t="str">
        <x:v>Change every input after a site walk-through. Include your own paid work.</x:v>
      </x:c>
    </x:row>
    <x:row r="7" ht="28" customHeight="1">
      <x:c r="A7" s="4" t="str">
        <x:v>Price plus entered tax</x:v>
      </x:c>
      <x:c r="B7" s="16" t="n">
        <x:f>B41</x:f>
        <x:v>1700</x:v>
      </x:c>
      <x:c r="C7" s="2"/>
      <x:c r="D7" s="5" t="str">
        <x:v>Tax is a separate amount you enter. No tax rate is assumed.</x:v>
      </x:c>
    </x:row>
    <x:row r="8" ht="28" customHeight="1">
      <x:c r="A8" s="4" t="str">
        <x:v>Price per cleanable sq ft</x:v>
      </x:c>
      <x:c r="B8" s="16" t="n">
        <x:f>B42</x:f>
        <x:v>0.68</x:v>
      </x:c>
      <x:c r="C8" s="2"/>
      <x:c r="D8" s="5" t="str">
        <x:v>Per-square-foot price is a result, not a rate used to guess hours.</x:v>
      </x:c>
    </x:row>
    <x:row r="9" ht="28" customHeight="1">
      <x:c r="A9" s="4" t="str">
        <x:v>Total cleaner-hours</x:v>
      </x:c>
      <x:c r="B9" s="20" t="n">
        <x:f>B31</x:f>
        <x:v>40</x:v>
      </x:c>
      <x:c r="C9" s="2"/>
      <x:c r="D9" s="5" t="str">
        <x:v>One cleaner working two hours = two cleaner-hours.</x:v>
      </x:c>
    </x:row>
    <x:row r="10" ht="43" customHeight="1">
      <x:c r="A10" s="4" t="str">
        <x:v>Crew working hours, all visits</x:v>
      </x:c>
      <x:c r="B10" s="20" t="n">
        <x:f>B43</x:f>
        <x:v>10</x:v>
      </x:c>
      <x:c r="C10" s="2"/>
      <x:c r="D10" s="5" t="str">
        <x:v>Crew time excludes breaks, travel and site delays. More cleaners do not change total labor cost when total hours stay fixed.</x:v>
      </x:c>
    </x:row>
    <x:row r="11" ht="28" customHeight="1">
      <x:c r="A11" s="2"/>
      <x:c r="B11" s="2"/>
      <x:c r="C11" s="2"/>
      <x:c r="D11" s="2"/>
    </x:row>
    <x:row r="12" ht="28" customHeight="1">
      <x:c r="A12" s="7" t="str">
        <x:v>Job inputs</x:v>
      </x:c>
      <x:c r="B12" s="7" t="str">
        <x:v>Enter your value</x:v>
      </x:c>
      <x:c r="C12" s="2"/>
      <x:c r="D12" s="7" t="str">
        <x:v>What to count</x:v>
      </x:c>
    </x:row>
    <x:row r="13" ht="28" customHeight="1">
      <x:c r="A13" s="2"/>
      <x:c r="B13" s="2"/>
      <x:c r="C13" s="2"/>
      <x:c r="D13" s="2"/>
    </x:row>
    <x:row r="14" ht="42" customHeight="1">
      <x:c r="A14" s="2" t="str">
        <x:v>Cleanable area (sq ft)</x:v>
      </x:c>
      <x:c r="B14" s="21" t="n">
        <x:v>2500</x:v>
      </x:c>
      <x:c r="C14" s="2"/>
      <x:c r="D14" s="5" t="str">
        <x:v>Measure the rooms and areas in this quote, not the whole building.</x:v>
      </x:c>
    </x:row>
    <x:row r="15" ht="42" customHeight="1">
      <x:c r="A15" s="2" t="str">
        <x:v>Number of visits</x:v>
      </x:c>
      <x:c r="B15" s="9" t="n">
        <x:v>1</x:v>
      </x:c>
      <x:c r="C15" s="2"/>
      <x:c r="D15" s="5" t="str">
        <x:v>Whole number. Only travel per visit is multiplied automatically.</x:v>
      </x:c>
    </x:row>
    <x:row r="16" ht="42" customHeight="1">
      <x:c r="A16" s="2" t="str">
        <x:v>Base cleaner-hours, all visits</x:v>
      </x:c>
      <x:c r="B16" s="21" t="n">
        <x:v>40</x:v>
      </x:c>
      <x:c r="C16" s="2"/>
      <x:c r="D16" s="5" t="str">
        <x:v>Total labor hours across every selected phase and visit. Include setup and checks.</x:v>
      </x:c>
    </x:row>
    <x:row r="17" ht="42" customHeight="1">
      <x:c r="A17" s="2" t="str">
        <x:v>Number of cleaners</x:v>
      </x:c>
      <x:c r="B17" s="9" t="n">
        <x:v>4</x:v>
      </x:c>
      <x:c r="C17" s="2"/>
      <x:c r="D17" s="5" t="str">
        <x:v>Whole number. Used only to work out crew working time.</x:v>
      </x:c>
    </x:row>
    <x:row r="18" ht="42" customHeight="1">
      <x:c r="A18" s="2" t="str">
        <x:v>Cost per cleaner-hour</x:v>
      </x:c>
      <x:c r="B18" s="17" t="n">
        <x:v>25</x:v>
      </x:c>
      <x:c r="C18" s="2"/>
      <x:c r="D18" s="5" t="str">
        <x:v>Pay plus your employer staff costs. Travel labor is separate below.</x:v>
      </x:c>
    </x:row>
    <x:row r="19" ht="42" customHeight="1">
      <x:c r="A19" s="2" t="str">
        <x:v>Windows and detail time</x:v>
      </x:c>
      <x:c r="B19" s="9" t="str">
        <x:v>Included</x:v>
      </x:c>
      <x:c r="C19" s="2"/>
      <x:c r="D19" s="5" t="str">
        <x:v>Included: all detail work is already in base hours. Separate: add only hours excluded from base.</x:v>
      </x:c>
    </x:row>
    <x:row r="20" ht="42" customHeight="1">
      <x:c r="A20" s="2" t="str">
        <x:v>Extra detail hours, all visits</x:v>
      </x:c>
      <x:c r="B20" s="21" t="n">
        <x:v>0</x:v>
      </x:c>
      <x:c r="C20" s="2"/>
      <x:c r="D20" s="5" t="str">
        <x:v>Only added when Separate is selected. Do not enter the same hours twice.</x:v>
      </x:c>
    </x:row>
    <x:row r="21" ht="42" customHeight="1">
      <x:c r="A21" s="2" t="str">
        <x:v>Supplies, whole job</x:v>
      </x:c>
      <x:c r="B21" s="17" t="n">
        <x:v>75</x:v>
      </x:c>
      <x:c r="C21" s="2"/>
      <x:c r="D21" s="5" t="str">
        <x:v>Use your estimated consumable cost. Enter 0 only if no cost applies.</x:v>
      </x:c>
    </x:row>
    <x:row r="22" ht="42" customHeight="1">
      <x:c r="A22" s="2" t="str">
        <x:v>Equipment, whole job</x:v>
      </x:c>
      <x:c r="B22" s="17" t="n">
        <x:v>50</x:v>
      </x:c>
      <x:c r="C22" s="2"/>
      <x:c r="D22" s="5" t="str">
        <x:v>Rental or a fair job share of owned equipment cost. Do not count twice.</x:v>
      </x:c>
    </x:row>
    <x:row r="23" ht="42" customHeight="1">
      <x:c r="A23" s="2" t="str">
        <x:v>Travel cost per visit</x:v>
      </x:c>
      <x:c r="B23" s="17" t="n">
        <x:v>100</x:v>
      </x:c>
      <x:c r="C23" s="2"/>
      <x:c r="D23" s="5" t="str">
        <x:v>Vehicle, parking and paid travel time, if not already in base hours.</x:v>
      </x:c>
    </x:row>
    <x:row r="24" ht="42" customHeight="1">
      <x:c r="A24" s="2" t="str">
        <x:v>Waste costs, whole job</x:v>
      </x:c>
      <x:c r="B24" s="17" t="n">
        <x:v>0</x:v>
      </x:c>
      <x:c r="C24" s="2"/>
      <x:c r="D24" s="5" t="str">
        <x:v>Only agreed disposal or haul-away. Enter 0 if excluded from scope.</x:v>
      </x:c>
    </x:row>
    <x:row r="25" ht="42" customHeight="1">
      <x:c r="A25" s="2" t="str">
        <x:v>Share of business costs</x:v>
      </x:c>
      <x:c r="B25" s="17" t="n">
        <x:v>50</x:v>
      </x:c>
      <x:c r="C25" s="2"/>
      <x:c r="D25" s="5" t="str">
        <x:v>Your job share of office, insurance and other costs not counted above.</x:v>
      </x:c>
    </x:row>
    <x:row r="26" ht="42" customHeight="1">
      <x:c r="A26" s="11" t="str">
        <x:v>Target margin</x:v>
      </x:c>
      <x:c r="B26" s="12" t="n">
        <x:v>0.25</x:v>
      </x:c>
      <x:c r="C26" s="2"/>
      <x:c r="D26" s="5" t="str">
        <x:v>Enter a percent below 100%, such as 25%. Share of price left after listed costs.</x:v>
      </x:c>
    </x:row>
    <x:row r="27" ht="42" customHeight="1">
      <x:c r="A27" s="2" t="str">
        <x:v>Tax amount</x:v>
      </x:c>
      <x:c r="B27" s="17" t="n">
        <x:v>0</x:v>
      </x:c>
      <x:c r="C27" s="2"/>
      <x:c r="D27" s="5" t="str">
        <x:v>Enter 0 if not charged. Check the rule for your location and job.</x:v>
      </x:c>
    </x:row>
    <x:row r="28" ht="28" customHeight="1">
      <x:c r="A28" s="2"/>
      <x:c r="B28" s="2"/>
      <x:c r="C28" s="2"/>
      <x:c r="D28" s="2"/>
    </x:row>
    <x:row r="29" ht="44" customHeight="1">
      <x:c r="A29" s="2" t="str">
        <x:v>Input check</x:v>
      </x:c>
      <x:c r="B29" s="5" t="str">
        <x:f>IF(COUNT(B14:B18,B21:B27)&lt;&gt;12,"Fill every number",IF(OR(MIN(B14:B18,B21:B27)&lt;0,B14=0,B15=0,B16=0,B17=0,MOD(B15,1)&lt;&gt;0,MOD(B17,1)&lt;&gt;0,B26&gt;=1),"Check numbers and margin",IF(AND(B19&lt;&gt;"Included",B19&lt;&gt;"Separate"),"Choose detail method",IF(AND(B19="Separate",OR(NOT(ISNUMBER(B20)),B20&lt;0)),"Check extra hours",IF(OR(COUNTIF(B46:B48,"Yes")&lt;1,SUM(COUNTIF(B46:B48,"Yes"),COUNTIF(B46:B48,"No"))&lt;&gt;3),"Choose cleaning phase",IF(D50="","Write the scope","Ready"))))))</x:f>
        <x:v>Ready</x:v>
      </x:c>
      <x:c r="C29" s="2"/>
      <x:c r="D29" s="2"/>
    </x:row>
    <x:row r="30" ht="28" customHeight="1">
      <x:c r="A30" s="2"/>
      <x:c r="B30" s="2"/>
      <x:c r="C30" s="2"/>
      <x:c r="D30" s="2"/>
    </x:row>
    <x:row r="31" ht="28" customHeight="1">
      <x:c r="A31" s="2" t="str">
        <x:v>Total cleaner-hours</x:v>
      </x:c>
      <x:c r="B31" s="22" t="n">
        <x:f>IF(B29&lt;&gt;"Ready","Fix inputs",B16+IF(B19="Separate",B20,0))</x:f>
        <x:v>40</x:v>
      </x:c>
      <x:c r="C31" s="2"/>
      <x:c r="D31" s="5" t="str">
        <x:v>Base hours plus separate detail hours, once.</x:v>
      </x:c>
    </x:row>
    <x:row r="32" ht="28" customHeight="1">
      <x:c r="A32" s="2" t="str">
        <x:v>Labor cost</x:v>
      </x:c>
      <x:c r="B32" s="18" t="n">
        <x:f>IF(B29&lt;&gt;"Ready","Fix inputs",ROUND(B31*B18,2))</x:f>
        <x:v>1000</x:v>
      </x:c>
      <x:c r="C32" s="2"/>
      <x:c r="D32" s="5"/>
    </x:row>
    <x:row r="33" ht="28" customHeight="1">
      <x:c r="A33" s="2" t="str">
        <x:v>Supplies</x:v>
      </x:c>
      <x:c r="B33" s="18" t="n">
        <x:f>IF(B29&lt;&gt;"Ready","Fix inputs",ROUND(B21,2))</x:f>
        <x:v>75</x:v>
      </x:c>
      <x:c r="C33" s="2"/>
      <x:c r="D33" s="5"/>
    </x:row>
    <x:row r="34" ht="28" customHeight="1">
      <x:c r="A34" s="2" t="str">
        <x:v>Equipment</x:v>
      </x:c>
      <x:c r="B34" s="18" t="n">
        <x:f>IF(B29&lt;&gt;"Ready","Fix inputs",ROUND(B22,2))</x:f>
        <x:v>50</x:v>
      </x:c>
      <x:c r="C34" s="2"/>
      <x:c r="D34" s="5"/>
    </x:row>
    <x:row r="35" ht="28" customHeight="1">
      <x:c r="A35" s="2" t="str">
        <x:v>Travel, all visits</x:v>
      </x:c>
      <x:c r="B35" s="18" t="n">
        <x:f>IF(B29&lt;&gt;"Ready","Fix inputs",ROUND(B23*B15,2))</x:f>
        <x:v>100</x:v>
      </x:c>
      <x:c r="C35" s="2"/>
      <x:c r="D35" s="5" t="str">
        <x:v>Travel per visit × number of visits. All other costs are entered for the whole job.</x:v>
      </x:c>
    </x:row>
    <x:row r="36" ht="28" customHeight="1">
      <x:c r="A36" s="2" t="str">
        <x:v>Waste costs</x:v>
      </x:c>
      <x:c r="B36" s="18" t="n">
        <x:f>IF(B29&lt;&gt;"Ready","Fix inputs",ROUND(B24,2))</x:f>
        <x:v>0</x:v>
      </x:c>
      <x:c r="C36" s="2"/>
      <x:c r="D36" s="5"/>
    </x:row>
    <x:row r="37" ht="28" customHeight="1">
      <x:c r="A37" s="2" t="str">
        <x:v>Share of business costs</x:v>
      </x:c>
      <x:c r="B37" s="18" t="n">
        <x:f>IF(B29&lt;&gt;"Ready","Fix inputs",ROUND(B25,2))</x:f>
        <x:v>50</x:v>
      </x:c>
      <x:c r="C37" s="2"/>
      <x:c r="D37" s="5"/>
    </x:row>
    <x:row r="38" ht="28" customHeight="1">
      <x:c r="A38" s="13" t="str">
        <x:v>Total listed costs</x:v>
      </x:c>
      <x:c r="B38" s="19" t="n">
        <x:f>IF(B29&lt;&gt;"Ready","Fix inputs",ROUND(SUM(B32:B37),2))</x:f>
        <x:v>1275</x:v>
      </x:c>
      <x:c r="C38" s="2"/>
      <x:c r="D38" s="5" t="str">
        <x:v>Each cost line rounds to cents before adding.</x:v>
      </x:c>
    </x:row>
    <x:row r="39" ht="28" customHeight="1">
      <x:c r="A39" s="13" t="str">
        <x:v>Price before tax</x:v>
      </x:c>
      <x:c r="B39" s="19" t="n">
        <x:f>IF(B29&lt;&gt;"Ready","Fix inputs",ROUND(B38/(1-B26),2))</x:f>
        <x:v>1700</x:v>
      </x:c>
      <x:c r="C39" s="2"/>
      <x:c r="D39" s="5" t="str">
        <x:v>Cost ÷ (1 − margin). At 25% margin: $1,275 ÷ 0.75 = $1,700.</x:v>
      </x:c>
    </x:row>
    <x:row r="40" ht="28" customHeight="1">
      <x:c r="A40" s="2" t="str">
        <x:v>Amount left after listed costs</x:v>
      </x:c>
      <x:c r="B40" s="18" t="n">
        <x:f>IF(B29&lt;&gt;"Ready","Fix inputs",ROUND(B39-B38,2))</x:f>
        <x:v>425</x:v>
      </x:c>
      <x:c r="C40" s="2"/>
      <x:c r="D40" s="5" t="str">
        <x:v>This is not guaranteed net profit. Missing costs reduce what remains.</x:v>
      </x:c>
    </x:row>
    <x:row r="41" ht="28" customHeight="1">
      <x:c r="A41" s="2" t="str">
        <x:v>Price plus entered tax</x:v>
      </x:c>
      <x:c r="B41" s="18" t="n">
        <x:f>IF(B29&lt;&gt;"Ready","Fix inputs",ROUND(B39+ROUND(B27,2),2))</x:f>
        <x:v>1700</x:v>
      </x:c>
      <x:c r="C41" s="2"/>
      <x:c r="D41" s="5"/>
    </x:row>
    <x:row r="42" ht="28" customHeight="1">
      <x:c r="A42" s="2" t="str">
        <x:v>Price per cleanable sq ft</x:v>
      </x:c>
      <x:c r="B42" s="18" t="n">
        <x:f>IF(B29&lt;&gt;"Ready","Fix inputs",ROUND(B39/B14,2))</x:f>
        <x:v>0.68</x:v>
      </x:c>
      <x:c r="C42" s="2"/>
      <x:c r="D42" s="5"/>
    </x:row>
    <x:row r="43" ht="28" customHeight="1">
      <x:c r="A43" s="2" t="str">
        <x:v>Crew working hours, all visits</x:v>
      </x:c>
      <x:c r="B43" s="22" t="n">
        <x:f>IF(B29&lt;&gt;"Ready","Fix inputs",B31/B17)</x:f>
        <x:v>10</x:v>
      </x:c>
      <x:c r="C43" s="2"/>
      <x:c r="D43" s="5" t="str">
        <x:v>Total cleaner-hours ÷ crew size. Scheduling still needs a site plan.</x:v>
      </x:c>
    </x:row>
    <x:row r="44" ht="28" customHeight="1">
      <x:c r="A44" s="2"/>
      <x:c r="B44" s="2"/>
      <x:c r="C44" s="2"/>
      <x:c r="D44" s="2"/>
    </x:row>
    <x:row r="45" ht="28" customHeight="1">
      <x:c r="A45" s="7" t="str">
        <x:v>Cleaning phases</x:v>
      </x:c>
      <x:c r="B45" s="7" t="str">
        <x:v>Yes / No</x:v>
      </x:c>
      <x:c r="C45" s="2"/>
      <x:c r="D45" s="2"/>
    </x:row>
    <x:row r="46" ht="42" customHeight="1">
      <x:c r="A46" s="2" t="str">
        <x:v>Rough</x:v>
      </x:c>
      <x:c r="B46" s="8" t="str">
        <x:v>No</x:v>
      </x:c>
      <x:c r="C46" s="2"/>
      <x:c r="D46" s="5" t="str">
        <x:v>Phases describe the quote. They do not add a fixed fee or multiply hours.</x:v>
      </x:c>
    </x:row>
    <x:row r="47" ht="28" customHeight="1">
      <x:c r="A47" s="2" t="str">
        <x:v>Final</x:v>
      </x:c>
      <x:c r="B47" s="8" t="str">
        <x:v>Yes</x:v>
      </x:c>
      <x:c r="C47" s="2"/>
      <x:c r="D47" s="2"/>
    </x:row>
    <x:row r="48" ht="28" customHeight="1">
      <x:c r="A48" s="2" t="str">
        <x:v>Touch-up</x:v>
      </x:c>
      <x:c r="B48" s="8" t="str">
        <x:v>No</x:v>
      </x:c>
      <x:c r="C48" s="2"/>
      <x:c r="D48" s="2"/>
    </x:row>
    <x:row r="49" ht="28" customHeight="1">
      <x:c r="A49" s="2"/>
      <x:c r="B49" s="2"/>
      <x:c r="C49" s="2"/>
      <x:c r="D49" s="2"/>
    </x:row>
    <x:row r="50" ht="66" customHeight="1">
      <x:c r="A50" s="2" t="str">
        <x:v>Included work and exclusions</x:v>
      </x:c>
      <x:c r="B50" s="2"/>
      <x:c r="C50" s="2"/>
      <x:c r="D50" s="14" t="str">
        <x:v>Final clean of the agreed 2,500 sq ft. Windows and detail work are included in the 40 cleaner-hours. No haul-away or later touch-up visit.</x:v>
      </x:c>
    </x:row>
    <x:row r="51" ht="28" customHeight="1">
      <x:c r="A51" s="2"/>
      <x:c r="B51" s="2"/>
      <x:c r="C51" s="2"/>
      <x:c r="D51" s="2"/>
    </x:row>
    <x:row r="52" ht="28" customHeight="1">
      <x:c r="A52" s="15" t="str">
        <x:v>Before sending the quote</x:v>
      </x:c>
      <x:c r="B52" s="2"/>
      <x:c r="C52" s="2"/>
      <x:c r="D52" s="2"/>
    </x:row>
    <x:row r="53" ht="28" customHeight="1">
      <x:c r="A53" s="2" t="str">
        <x:v>Confirm cleanable area, surfaces, access, power, water, waste and who signs off the work.</x:v>
      </x:c>
      <x:c r="B53" s="2"/>
      <x:c r="C53" s="2"/>
      <x:c r="D53" s="2"/>
    </x:row>
    <x:row r="54" ht="28" customHeight="1">
      <x:c r="A54" s="2" t="str">
        <x:v>Agree the number of visits. Quote any later touch-up work separately unless already included.</x:v>
      </x:c>
      <x:c r="B54" s="2"/>
      <x:c r="C54" s="2"/>
      <x:c r="D54" s="2"/>
    </x:row>
    <x:row r="55" ht="28" customHeight="1">
      <x:c r="A55" s="2" t="str">
        <x:v>Unknown hazardous material needs site-specific assessment; this sheet does not choose safe cleaning methods.</x:v>
      </x:c>
      <x:c r="B55" s="2"/>
      <x:c r="C55" s="2"/>
      <x:c r="D55" s="2"/>
    </x:row>
    <x:row r="56" ht="28" customHeight="1">
      <x:c r="A56" s="2" t="str">
        <x:v>All example prices and hours are invented for teaching. Replace them; they are not industry rates.</x:v>
      </x:c>
      <x:c r="B56" s="2"/>
      <x:c r="C56" s="2"/>
      <x:c r="D56" s="2"/>
    </x:row>
    <x:row r="57" ht="28" customHeight="1">
      <x:c r="A57" s="2" t="str">
        <x:v>Guide and method: https://cleanerhq.com/post-construction-cleaning-calculator/</x:v>
      </x:c>
      <x:c r="B57" s="2"/>
      <x:c r="C57" s="2"/>
      <x:c r="D57" s="2"/>
    </x:row>
    <x:row r="58" ht="28" customHeight="1">
      <x:c r="A58" s="2"/>
      <x:c r="B58" s="2"/>
      <x:c r="C58" s="2"/>
      <x:c r="D58" s="2"/>
    </x:row>
  </x:sheetData>
  <x:conditionalFormatting sqref="B29:B29">
    <x:cfRule type="cellIs" dxfId="0" priority="1" operator="notEqual">
      <x:formula>"Ready"</x:formula>
    </x:cfRule>
  </x:conditionalFormatting>
  <x:dataValidations count="15">
    <x:dataValidation type="list" sqref="B19">
      <x:formula1>"Included,Separate"</x:formula1>
    </x:dataValidation>
    <x:dataValidation type="decimal" operator="greaterThanOrEqual" sqref="B14">
      <x:formula1>0</x:formula1>
    </x:dataValidation>
    <x:dataValidation type="decimal" operator="greaterThanOrEqual" sqref="B16">
      <x:formula1>0</x:formula1>
    </x:dataValidation>
    <x:dataValidation type="decimal" operator="greaterThanOrEqual" sqref="B18">
      <x:formula1>0</x:formula1>
    </x:dataValidation>
    <x:dataValidation type="decimal" operator="greaterThanOrEqual" sqref="B20">
      <x:formula1>0</x:formula1>
    </x:dataValidation>
    <x:dataValidation type="decimal" operator="greaterThanOrEqual" sqref="B21">
      <x:formula1>0</x:formula1>
    </x:dataValidation>
    <x:dataValidation type="decimal" operator="greaterThanOrEqual" sqref="B22">
      <x:formula1>0</x:formula1>
    </x:dataValidation>
    <x:dataValidation type="decimal" operator="greaterThanOrEqual" sqref="B23">
      <x:formula1>0</x:formula1>
    </x:dataValidation>
    <x:dataValidation type="decimal" operator="greaterThanOrEqual" sqref="B24">
      <x:formula1>0</x:formula1>
    </x:dataValidation>
    <x:dataValidation type="decimal" operator="greaterThanOrEqual" sqref="B25">
      <x:formula1>0</x:formula1>
    </x:dataValidation>
    <x:dataValidation type="decimal" operator="greaterThanOrEqual" sqref="B27">
      <x:formula1>0</x:formula1>
    </x:dataValidation>
    <x:dataValidation type="whole" operator="greaterThanOrEqual" sqref="B15">
      <x:formula1>1</x:formula1>
    </x:dataValidation>
    <x:dataValidation type="whole" operator="greaterThanOrEqual" sqref="B17">
      <x:formula1>1</x:formula1>
    </x:dataValidation>
    <x:dataValidation type="decimal" operator="between" sqref="B26">
      <x:formula1>0</x:formula1>
      <x:formula2>0.999999</x:formula2>
    </x:dataValidation>
    <x:dataValidation type="list" sqref="B46:B48">
      <x:formula1>"Yes,No"</x:formula1>
    </x:dataValidation>
  </x:dataValidations>
  <x:pageMargins left="0.7" right="0.7" top="0.75" bottom="0.75" header="0.3" footer="0.3"/>
</x:worksheet>
</file>