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d389d8160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costs" sheetId="1" r:id="R62653a5e66e541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$#,##0.00;($#,##0.00);&quot;-&quot;"/>
    <x:numFmt numFmtId="202" formatCode="0.00%"/>
    <x:numFmt numFmtId="203" formatCode="0.0"/>
  </x:numFmts>
  <x:fonts count="6">
    <x:font>
      <x:sz val="11"/>
      <x:name val="Carlito"/>
    </x:font>
    <x:font>
      <x:sz val="11"/>
      <x:color rgb="FF0F172A"/>
      <x:name val="Arial"/>
    </x:font>
    <x:font>
      <x:b/>
      <x:sz val="16"/>
      <x:color rgb="FF0F172A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0F172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0FDF4"/>
      </x:patternFill>
    </x:fill>
    <x:fill>
      <x:patternFill patternType="solid">
        <x:fgColor rgb="FFFFF2CC"/>
      </x:patternFill>
    </x:fill>
    <x:fill>
      <x:patternFill patternType="solid">
        <x:fgColor rgb="FFE2E8F0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201" fontId="4" fillId="4" borderId="0" xfId="0" applyNumberFormat="1" applyFont="1" applyFill="1" applyBorder="1"/>
    <x:xf numFmtId="202" fontId="4" fillId="4" borderId="0" xfId="0" applyNumberFormat="1" applyFont="1" applyFill="1" applyBorder="1"/>
    <x:xf numFmtId="203" fontId="4" fillId="4" borderId="0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27b539db844d0" /><Relationship Type="http://schemas.openxmlformats.org/officeDocument/2006/relationships/theme" Target="/xl/theme/theme1.xml" Id="R4c49d6fdb5a94104" /><Relationship Type="http://schemas.openxmlformats.org/officeDocument/2006/relationships/sharedStrings" Target="/xl/sharedStrings.xml" Id="R47f7971b1ff249b8" /><Relationship Type="http://schemas.openxmlformats.org/officeDocument/2006/relationships/worksheet" Target="/xl/worksheets/sheet1.xml" Id="R62653a5e66e541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23" hidden="0" customWidth="1"/>
    <x:col min="3" max="3" width="23" hidden="0" customWidth="1"/>
    <x:col min="4" max="4" width="23" hidden="0" customWidth="1"/>
    <x:col min="5" max="5" width="3" hidden="0" customWidth="1"/>
    <x:col min="6" max="6" width="80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2" t="str">
        <x:v>Cleaning software cost comparison</x:v>
      </x:c>
      <x:c r="B2" s="1"/>
      <x:c r="C2" s="1"/>
      <x:c r="D2" s="1"/>
      <x:c r="E2" s="1"/>
      <x:c r="F2" s="1"/>
    </x:row>
    <x:row r="3" ht="25" customHeight="1">
      <x:c r="A3" s="1" t="str">
        <x:v>USD. Change yellow cells. Enter 0 only when a charge does not apply.</x:v>
      </x:c>
      <x:c r="B3" s="1"/>
      <x:c r="C3" s="1"/>
      <x:c r="D3" s="1"/>
      <x:c r="E3" s="1"/>
      <x:c r="F3" s="1"/>
    </x:row>
    <x:row r="4" ht="25" customHeight="1">
      <x:c r="A4" s="4" t="str">
        <x:v>Your estimated bills</x:v>
      </x:c>
      <x:c r="B4" s="4" t="str">
        <x:v>Filled example</x:v>
      </x:c>
      <x:c r="C4" s="4" t="str">
        <x:v>Quote 2</x:v>
      </x:c>
      <x:c r="D4" s="4" t="str">
        <x:v>Quote 3</x:v>
      </x:c>
      <x:c r="E4" s="1"/>
      <x:c r="F4" s="1"/>
    </x:row>
    <x:row r="5" ht="25" customHeight="1">
      <x:c r="A5" s="5" t="str">
        <x:v>Monthly bills</x:v>
      </x:c>
      <x:c r="B5" s="15" t="n">
        <x:f>IF(COUNT(B41:B43)&lt;3,"Fill quote below",SUM(B41:B43))</x:f>
        <x:v>504</x:v>
      </x:c>
      <x:c r="C5" s="15" t="str">
        <x:f>IF(COUNT(C41:C43)&lt;3,"Fill quote below",SUM(C41:C43))</x:f>
        <x:v>Fill quote below</x:v>
      </x:c>
      <x:c r="D5" s="15" t="str">
        <x:f>IF(COUNT(D41:D43)&lt;3,"Fill quote below",SUM(D41:D43))</x:f>
        <x:v>Fill quote below</x:v>
      </x:c>
      <x:c r="E5" s="1"/>
      <x:c r="F5" s="1"/>
    </x:row>
    <x:row r="6" ht="25" customHeight="1">
      <x:c r="A6" s="5" t="str">
        <x:v>First-year bills including setup</x:v>
      </x:c>
      <x:c r="B6" s="15" t="n">
        <x:f>IF(COUNT(B5,B44)&lt;2,"Fill quote below",B5*$B$15+B44)</x:f>
        <x:v>6048</x:v>
      </x:c>
      <x:c r="C6" s="15" t="str">
        <x:f>IF(COUNT(C5,C44)&lt;2,"Fill quote below",C5*$B$15+C44)</x:f>
        <x:v>Fill quote below</x:v>
      </x:c>
      <x:c r="D6" s="15" t="str">
        <x:f>IF(COUNT(D5,D44)&lt;2,"Fill quote below",D5*$B$15+D44)</x:f>
        <x:v>Fill quote below</x:v>
      </x:c>
      <x:c r="E6" s="1"/>
      <x:c r="F6" s="1"/>
    </x:row>
    <x:row r="7" ht="25" customHeight="1">
      <x:c r="A7" s="5" t="str">
        <x:v>Value of your own unpaid setup time</x:v>
      </x:c>
      <x:c r="B7" s="15" t="n">
        <x:f>B45</x:f>
        <x:v>150</x:v>
      </x:c>
      <x:c r="C7" s="15" t="str">
        <x:f>C45</x:f>
        <x:v>Enter time</x:v>
      </x:c>
      <x:c r="D7" s="15" t="str">
        <x:f>D45</x:f>
        <x:v>Enter time</x:v>
      </x:c>
      <x:c r="E7" s="1"/>
      <x:c r="F7" s="1"/>
    </x:row>
    <x:row r="8" ht="25" customHeight="1">
      <x:c r="A8" s="5" t="str">
        <x:v>First year including that time value</x:v>
      </x:c>
      <x:c r="B8" s="15" t="n">
        <x:f>IF(COUNT(B6:B7)&lt;2,"Fill quote below",SUM(B6:B7))</x:f>
        <x:v>6198</x:v>
      </x:c>
      <x:c r="C8" s="15" t="str">
        <x:f>IF(COUNT(C6:C7)&lt;2,"Fill quote below",SUM(C6:C7))</x:f>
        <x:v>Fill quote below</x:v>
      </x:c>
      <x:c r="D8" s="15" t="str">
        <x:f>IF(COUNT(D6:D7)&lt;2,"Fill quote below",SUM(D6:D7))</x:f>
        <x:v>Fill quote below</x:v>
      </x:c>
      <x:c r="E8" s="1"/>
      <x:c r="F8" s="1"/>
    </x:row>
    <x:row r="9" ht="25" customHeight="1">
      <x:c r="A9" s="1"/>
      <x:c r="B9" s="1"/>
      <x:c r="C9" s="1"/>
      <x:c r="D9" s="1"/>
      <x:c r="E9" s="1"/>
      <x:c r="F9" s="1"/>
    </x:row>
    <x:row r="10" ht="25" customHeight="1">
      <x:c r="A10" s="1" t="str">
        <x:v>Use the same team and payments</x:v>
      </x:c>
      <x:c r="B10" s="1"/>
      <x:c r="C10" s="1"/>
      <x:c r="D10" s="1"/>
      <x:c r="E10" s="1"/>
      <x:c r="F10" s="1"/>
    </x:row>
    <x:row r="11" ht="25" customHeight="1">
      <x:c r="A11" s="1" t="str">
        <x:v>Office / owner users</x:v>
      </x:c>
      <x:c r="B11" s="7" t="n">
        <x:v>1</x:v>
      </x:c>
      <x:c r="C11" s="1"/>
      <x:c r="D11" s="1"/>
      <x:c r="E11" s="1"/>
      <x:c r="F11" s="1" t="str">
        <x:v>After changing users, update each subscription quote below.</x:v>
      </x:c>
    </x:row>
    <x:row r="12" ht="25" customHeight="1">
      <x:c r="A12" s="1" t="str">
        <x:v>Crew users</x:v>
      </x:c>
      <x:c r="B12" s="7" t="n">
        <x:v>4</x:v>
      </x:c>
      <x:c r="C12" s="1"/>
      <x:c r="D12" s="1"/>
      <x:c r="E12" s="1"/>
      <x:c r="F12" s="1" t="str">
        <x:v>User counts describe your request; they do not fetch plan prices.</x:v>
      </x:c>
    </x:row>
    <x:row r="13" ht="25" customHeight="1">
      <x:c r="A13" s="1" t="str">
        <x:v>Monthly amount paid by card</x:v>
      </x:c>
      <x:c r="B13" s="8" t="n">
        <x:v>15000</x:v>
      </x:c>
      <x:c r="C13" s="1"/>
      <x:c r="D13" s="1"/>
      <x:c r="E13" s="1"/>
      <x:c r="F13" s="1" t="str">
        <x:v>Use collected card payments, not all revenue.</x:v>
      </x:c>
    </x:row>
    <x:row r="14" ht="25" customHeight="1">
      <x:c r="A14" s="1" t="str">
        <x:v>Number of monthly card payments</x:v>
      </x:c>
      <x:c r="B14" s="7" t="n">
        <x:v>100</x:v>
      </x:c>
      <x:c r="C14" s="1"/>
      <x:c r="D14" s="1"/>
      <x:c r="E14" s="1"/>
      <x:c r="F14" s="1" t="str">
        <x:v>Use the same amount and payment count for each quote.</x:v>
      </x:c>
    </x:row>
    <x:row r="15" ht="25" customHeight="1">
      <x:c r="A15" s="1" t="str">
        <x:v>Months in first year</x:v>
      </x:c>
      <x:c r="B15" s="1" t="n">
        <x:v>12</x:v>
      </x:c>
      <x:c r="C15" s="1"/>
      <x:c r="D15" s="1"/>
      <x:c r="E15" s="1"/>
      <x:c r="F15" s="1"/>
    </x:row>
    <x:row r="16" ht="25" customHeight="1">
      <x:c r="A16" s="1"/>
      <x:c r="B16" s="1"/>
      <x:c r="C16" s="1"/>
      <x:c r="D16" s="1"/>
      <x:c r="E16" s="1"/>
      <x:c r="F16" s="1"/>
    </x:row>
    <x:row r="17" ht="25" customHeight="1">
      <x:c r="A17" s="4" t="str">
        <x:v>Quote details</x:v>
      </x:c>
      <x:c r="B17" s="4" t="str">
        <x:v>CleanerHQ example</x:v>
      </x:c>
      <x:c r="C17" s="4" t="str">
        <x:v>Enter vendor / plan</x:v>
      </x:c>
      <x:c r="D17" s="4" t="str">
        <x:v>Enter vendor / plan</x:v>
      </x:c>
      <x:c r="E17" s="1"/>
      <x:c r="F17" s="1"/>
    </x:row>
    <x:row r="18" ht="25" customHeight="1">
      <x:c r="A18" s="1" t="str">
        <x:v>Country / currency</x:v>
      </x:c>
      <x:c r="B18" s="9" t="str">
        <x:v>US / USD</x:v>
      </x:c>
      <x:c r="C18" s="9"/>
      <x:c r="D18" s="9"/>
      <x:c r="E18" s="1"/>
      <x:c r="F18" s="1"/>
    </x:row>
    <x:row r="19" ht="48" customHeight="1">
      <x:c r="A19" s="1" t="str">
        <x:v>Plan and user limits</x:v>
      </x:c>
      <x:c r="B19" s="9" t="str">
        <x:v>1 owner + 4 crew; seat fees only</x:v>
      </x:c>
      <x:c r="C19" s="9"/>
      <x:c r="D19" s="9"/>
      <x:c r="E19" s="1"/>
      <x:c r="F19" s="1"/>
    </x:row>
    <x:row r="20" ht="25" customHeight="1">
      <x:c r="A20" s="1" t="str">
        <x:v>Billing interval (months: 1 or 12)</x:v>
      </x:c>
      <x:c r="B20" s="7" t="n">
        <x:v>1</x:v>
      </x:c>
      <x:c r="C20" s="7"/>
      <x:c r="D20" s="7"/>
      <x:c r="E20" s="1"/>
      <x:c r="F20" s="1" t="str">
        <x:v>Annual quotes: enter 12 and the full yearly subscription.</x:v>
      </x:c>
    </x:row>
    <x:row r="21" ht="25" customHeight="1">
      <x:c r="A21" s="1" t="str">
        <x:v>Subscription per billing interval</x:v>
      </x:c>
      <x:c r="B21" s="10" t="n">
        <x:v>39</x:v>
      </x:c>
      <x:c r="C21" s="10"/>
      <x:c r="D21" s="10"/>
      <x:c r="E21" s="1"/>
      <x:c r="F21" s="1" t="str">
        <x:v>Filled example: 1 x $19 + 4 x $5 = $39/month.</x:v>
      </x:c>
    </x:row>
    <x:row r="22" ht="25" customHeight="1">
      <x:c r="A22" s="1" t="str">
        <x:v>Paid extras per month</x:v>
      </x:c>
      <x:c r="B22" s="10" t="n">
        <x:v>0</x:v>
      </x:c>
      <x:c r="C22" s="10"/>
      <x:c r="D22" s="10"/>
      <x:c r="E22" s="1"/>
      <x:c r="F22" s="1" t="str">
        <x:v>Include only tools you need; do not duplicate phone costs below.</x:v>
      </x:c>
    </x:row>
    <x:row r="23" ht="25" customHeight="1">
      <x:c r="A23" s="1" t="str">
        <x:v>Text / phone costs per month</x:v>
      </x:c>
      <x:c r="B23" s="10" t="n">
        <x:v>0</x:v>
      </x:c>
      <x:c r="C23" s="10"/>
      <x:c r="D23" s="10"/>
      <x:c r="E23" s="1"/>
      <x:c r="F23" s="1" t="str">
        <x:v>Include text packs and the chosen phone tool.</x:v>
      </x:c>
    </x:row>
    <x:row r="24" ht="25" customHeight="1">
      <x:c r="A24" s="1" t="str">
        <x:v>Other ongoing costs per month</x:v>
      </x:c>
      <x:c r="B24" s="10" t="n">
        <x:v>0</x:v>
      </x:c>
      <x:c r="C24" s="10"/>
      <x:c r="D24" s="10"/>
      <x:c r="E24" s="1"/>
      <x:c r="F24" s="1" t="str">
        <x:v>Other apps, bank fees or ongoing charges not counted elsewhere.</x:v>
      </x:c>
    </x:row>
    <x:row r="25" ht="25" customHeight="1">
      <x:c r="A25" s="1" t="str">
        <x:v>Tax per month</x:v>
      </x:c>
      <x:c r="B25" s="10" t="n">
        <x:v>0</x:v>
      </x:c>
      <x:c r="C25" s="10"/>
      <x:c r="D25" s="10"/>
      <x:c r="E25" s="1"/>
      <x:c r="F25" s="1" t="str">
        <x:v>Enter the actual expected tax amount, or 0 if none.</x:v>
      </x:c>
    </x:row>
    <x:row r="26" ht="25" customHeight="1">
      <x:c r="A26" s="1" t="str">
        <x:v>Card fee percentage</x:v>
      </x:c>
      <x:c r="B26" s="11" t="n">
        <x:v>0.029</x:v>
      </x:c>
      <x:c r="C26" s="11"/>
      <x:c r="D26" s="11"/>
      <x:c r="E26" s="1"/>
      <x:c r="F26" s="1" t="str">
        <x:v>2.9% is an example US domestic card rate, not a universal fee.</x:v>
      </x:c>
    </x:row>
    <x:row r="27" ht="25" customHeight="1">
      <x:c r="A27" s="1" t="str">
        <x:v>Fee per card payment</x:v>
      </x:c>
      <x:c r="B27" s="10" t="n">
        <x:v>0.3</x:v>
      </x:c>
      <x:c r="C27" s="10"/>
      <x:c r="D27" s="10"/>
      <x:c r="E27" s="1"/>
      <x:c r="F27" s="1" t="str">
        <x:v>The fee is per successful payment, not per cleaning job.</x:v>
      </x:c>
    </x:row>
    <x:row r="28" ht="25" customHeight="1">
      <x:c r="A28" s="1" t="str">
        <x:v>Payment-fee override (optional)</x:v>
      </x:c>
      <x:c r="B28" s="10"/>
      <x:c r="C28" s="10"/>
      <x:c r="D28" s="10"/>
      <x:c r="E28" s="1"/>
      <x:c r="F28" s="1" t="str">
        <x:v>Use a complete fee quote for mixed payment types or capped fees.</x:v>
      </x:c>
    </x:row>
    <x:row r="29" ht="25" customHeight="1">
      <x:c r="A29" s="1" t="str">
        <x:v>One-time paid setup / equipment</x:v>
      </x:c>
      <x:c r="B29" s="10" t="n">
        <x:v>0</x:v>
      </x:c>
      <x:c r="C29" s="10"/>
      <x:c r="D29" s="10"/>
      <x:c r="E29" s="1"/>
      <x:c r="F29" s="1" t="str">
        <x:v>Only cash costs here. Include paid training once.</x:v>
      </x:c>
    </x:row>
    <x:row r="30" ht="25" customHeight="1">
      <x:c r="A30" s="1" t="str">
        <x:v>Old software overlap during move</x:v>
      </x:c>
      <x:c r="B30" s="10" t="n">
        <x:v>0</x:v>
      </x:c>
      <x:c r="C30" s="10"/>
      <x:c r="D30" s="10"/>
      <x:c r="E30" s="1"/>
      <x:c r="F30" s="1" t="str">
        <x:v>Include bills for keeping the old tool during the move.</x:v>
      </x:c>
    </x:row>
    <x:row r="31" ht="25" customHeight="1">
      <x:c r="A31" s="1" t="str">
        <x:v>One-time tax / other costs</x:v>
      </x:c>
      <x:c r="B31" s="10" t="n">
        <x:v>0</x:v>
      </x:c>
      <x:c r="C31" s="10"/>
      <x:c r="D31" s="10"/>
      <x:c r="E31" s="1"/>
      <x:c r="F31" s="1" t="str">
        <x:v>Extra one-time cash costs not already listed.</x:v>
      </x:c>
    </x:row>
    <x:row r="32" ht="25" customHeight="1">
      <x:c r="A32" s="1" t="str">
        <x:v>Your unpaid setup hours</x:v>
      </x:c>
      <x:c r="B32" s="12" t="n">
        <x:v>6</x:v>
      </x:c>
      <x:c r="C32" s="12"/>
      <x:c r="D32" s="12"/>
      <x:c r="E32" s="1"/>
      <x:c r="F32" s="1" t="str">
        <x:v>Unpaid owner time only; paid setup belongs above.</x:v>
      </x:c>
    </x:row>
    <x:row r="33" ht="25" customHeight="1">
      <x:c r="A33" s="1" t="str">
        <x:v>Value per unpaid hour</x:v>
      </x:c>
      <x:c r="B33" s="8" t="n">
        <x:v>25</x:v>
      </x:c>
      <x:c r="C33" s="8"/>
      <x:c r="D33" s="8"/>
      <x:c r="E33" s="1"/>
      <x:c r="F33" s="1" t="str">
        <x:v>Your estimate. Example: 6 hours at $25 = $150, not a cash bill.</x:v>
      </x:c>
    </x:row>
    <x:row r="34" ht="25" customHeight="1">
      <x:c r="A34" s="1" t="str">
        <x:v>Quote checked on</x:v>
      </x:c>
      <x:c r="B34" s="9" t="str">
        <x:v>2026-09-14</x:v>
      </x:c>
      <x:c r="C34" s="9"/>
      <x:c r="D34" s="9"/>
      <x:c r="E34" s="1"/>
      <x:c r="F34" s="1"/>
    </x:row>
    <x:row r="35" ht="52" customHeight="1">
      <x:c r="A35" s="1" t="str">
        <x:v>Quote / price source</x:v>
      </x:c>
      <x:c r="B35" s="9" t="str">
        <x:v>https://cleanerhq.com/pricing/</x:v>
      </x:c>
      <x:c r="C35" s="9"/>
      <x:c r="D35" s="9"/>
      <x:c r="E35" s="1"/>
      <x:c r="F35" s="1" t="str">
        <x:v>Record the URL or written quote used for each option.</x:v>
      </x:c>
    </x:row>
    <x:row r="36" ht="52" customHeight="1">
      <x:c r="A36" s="1" t="str">
        <x:v>Payment-rate source</x:v>
      </x:c>
      <x:c r="B36" s="9" t="str">
        <x:v>https://stripe.com/us/pricing</x:v>
      </x:c>
      <x:c r="C36" s="9"/>
      <x:c r="D36" s="9"/>
      <x:c r="E36" s="1"/>
      <x:c r="F36" s="1" t="str">
        <x:v>Card fees are counted once, even with no platform markup.</x:v>
      </x:c>
    </x:row>
    <x:row r="37" ht="52" customHeight="1">
      <x:c r="A37" s="1" t="str">
        <x:v>Offer ends / renewal terms</x:v>
      </x:c>
      <x:c r="B37" s="9" t="str">
        <x:v>Seat offer covers first year</x:v>
      </x:c>
      <x:c r="C37" s="9"/>
      <x:c r="D37" s="9"/>
      <x:c r="E37" s="1"/>
      <x:c r="F37" s="1" t="str">
        <x:v>The example assumes constant first-year costs. Confirm renewal.</x:v>
      </x:c>
    </x:row>
    <x:row r="38" ht="52" customHeight="1">
      <x:c r="A38" s="1" t="str">
        <x:v>Charges still to confirm</x:v>
      </x:c>
      <x:c r="B38" s="9" t="str">
        <x:v>Extras, tax and renewal: get quote</x:v>
      </x:c>
      <x:c r="C38" s="9"/>
      <x:c r="D38" s="9"/>
      <x:c r="E38" s="1"/>
      <x:c r="F38" s="1" t="str">
        <x:v>Example has $0 extras/tax only to show the math. Not a full quote.</x:v>
      </x:c>
    </x:row>
    <x:row r="39" ht="25" customHeight="1">
      <x:c r="A39" s="1"/>
      <x:c r="B39" s="1"/>
      <x:c r="C39" s="1"/>
      <x:c r="D39" s="1"/>
      <x:c r="E39" s="1"/>
      <x:c r="F39" s="1"/>
    </x:row>
    <x:row r="40" ht="25" customHeight="1">
      <x:c r="A40" s="14" t="str">
        <x:v>How the totals are built</x:v>
      </x:c>
      <x:c r="B40" s="14"/>
      <x:c r="C40" s="14"/>
      <x:c r="D40" s="14"/>
      <x:c r="E40" s="1"/>
      <x:c r="F40" s="1"/>
    </x:row>
    <x:row r="41" ht="25" customHeight="1">
      <x:c r="A41" s="1" t="str">
        <x:v>Subscription per month</x:v>
      </x:c>
      <x:c r="B41" s="16" t="n">
        <x:f>IF(OR(B20="",B21="",B20&lt;=0),"Enter subscription",B21/B20)</x:f>
        <x:v>39</x:v>
      </x:c>
      <x:c r="C41" s="16" t="str">
        <x:f>IF(OR(C20="",C21="",C20&lt;=0),"Enter subscription",C21/C20)</x:f>
        <x:v>Enter subscription</x:v>
      </x:c>
      <x:c r="D41" s="16" t="str">
        <x:f>IF(OR(D20="",D21="",D20&lt;=0),"Enter subscription",D21/D20)</x:f>
        <x:v>Enter subscription</x:v>
      </x:c>
      <x:c r="E41" s="1"/>
      <x:c r="F41" s="1"/>
    </x:row>
    <x:row r="42" ht="25" customHeight="1">
      <x:c r="A42" s="1" t="str">
        <x:v>Payment fees per month</x:v>
      </x:c>
      <x:c r="B42" s="16" t="n">
        <x:f>IF(ISNUMBER(B28),B28,IF(COUNT(B26:B27,$B$13:$B$14)&lt;4,"Enter card fees",$B$13*B26+$B$14*B27))</x:f>
        <x:v>465</x:v>
      </x:c>
      <x:c r="C42" s="16" t="str">
        <x:f>IF(ISNUMBER(C28),C28,IF(COUNT(C26:C27,$B$13:$B$14)&lt;4,"Enter card fees",$B$13*C26+$B$14*C27))</x:f>
        <x:v>Enter card fees</x:v>
      </x:c>
      <x:c r="D42" s="16" t="str">
        <x:f>IF(ISNUMBER(D28),D28,IF(COUNT(D26:D27,$B$13:$B$14)&lt;4,"Enter card fees",$B$13*D26+$B$14*D27))</x:f>
        <x:v>Enter card fees</x:v>
      </x:c>
      <x:c r="E42" s="1"/>
      <x:c r="F42" s="1"/>
    </x:row>
    <x:row r="43" ht="25" customHeight="1">
      <x:c r="A43" s="1" t="str">
        <x:v>Monthly extras and tax</x:v>
      </x:c>
      <x:c r="B43" s="16" t="n">
        <x:f>IF(COUNT(B22:B25)&lt;4,"Enter extras",SUM(B22:B25))</x:f>
        <x:v>0</x:v>
      </x:c>
      <x:c r="C43" s="16" t="str">
        <x:f>IF(COUNT(C22:C25)&lt;4,"Enter extras",SUM(C22:C25))</x:f>
        <x:v>Enter extras</x:v>
      </x:c>
      <x:c r="D43" s="16" t="str">
        <x:f>IF(COUNT(D22:D25)&lt;4,"Enter extras",SUM(D22:D25))</x:f>
        <x:v>Enter extras</x:v>
      </x:c>
      <x:c r="E43" s="1"/>
      <x:c r="F43" s="1"/>
    </x:row>
    <x:row r="44" ht="25" customHeight="1">
      <x:c r="A44" s="1" t="str">
        <x:v>One-time cash costs</x:v>
      </x:c>
      <x:c r="B44" s="16" t="n">
        <x:f>IF(COUNT(B29:B31)&lt;3,"Enter setup",SUM(B29:B31))</x:f>
        <x:v>0</x:v>
      </x:c>
      <x:c r="C44" s="16" t="str">
        <x:f>IF(COUNT(C29:C31)&lt;3,"Enter setup",SUM(C29:C31))</x:f>
        <x:v>Enter setup</x:v>
      </x:c>
      <x:c r="D44" s="16" t="str">
        <x:f>IF(COUNT(D29:D31)&lt;3,"Enter setup",SUM(D29:D31))</x:f>
        <x:v>Enter setup</x:v>
      </x:c>
      <x:c r="E44" s="1"/>
      <x:c r="F44" s="1"/>
    </x:row>
    <x:row r="45" ht="25" customHeight="1">
      <x:c r="A45" s="1" t="str">
        <x:v>Own setup time value</x:v>
      </x:c>
      <x:c r="B45" s="16" t="n">
        <x:f>IF(COUNT(B32:B33)&lt;2,"Enter time",B32*B33)</x:f>
        <x:v>150</x:v>
      </x:c>
      <x:c r="C45" s="16" t="str">
        <x:f>IF(COUNT(C32:C33)&lt;2,"Enter time",C32*C33)</x:f>
        <x:v>Enter time</x:v>
      </x:c>
      <x:c r="D45" s="16" t="str">
        <x:f>IF(COUNT(D32:D33)&lt;2,"Enter time",D32*D33)</x:f>
        <x:v>Enter time</x:v>
      </x:c>
      <x:c r="E45" s="1"/>
      <x:c r="F45" s="1"/>
    </x:row>
    <x:row r="46" ht="25" customHeight="1">
      <x:c r="A46" s="1"/>
      <x:c r="B46" s="1"/>
      <x:c r="C46" s="1"/>
      <x:c r="D46" s="1"/>
      <x:c r="E46" s="1"/>
      <x:c r="F46" s="1"/>
    </x:row>
    <x:row r="47" ht="25" customHeight="1">
      <x:c r="A47" s="1"/>
      <x:c r="B47" s="1"/>
      <x:c r="C47" s="1"/>
      <x:c r="D47" s="1"/>
      <x:c r="E47" s="1"/>
      <x:c r="F47" s="1"/>
    </x:row>
    <x:row r="48" ht="25" customHeight="1">
      <x:c r="A48" s="17" t="str">
        <x:v>Before you choose</x:v>
      </x:c>
      <x:c r="B48" s="1"/>
      <x:c r="C48" s="1"/>
      <x:c r="D48" s="1"/>
      <x:c r="E48" s="1"/>
      <x:c r="F48" s="1"/>
    </x:row>
    <x:row r="49" ht="25" customHeight="1">
      <x:c r="A49" s="1" t="str">
        <x:v>Get a quote for these users and the features you need.</x:v>
      </x:c>
      <x:c r="B49" s="1"/>
      <x:c r="C49" s="1"/>
      <x:c r="D49" s="1"/>
      <x:c r="E49" s="1"/>
      <x:c r="F49" s="1"/>
    </x:row>
    <x:row r="50" ht="25" customHeight="1">
      <x:c r="A50" s="1" t="str">
        <x:v>Confirm extra users, text limits, payment methods, tax and renewal.</x:v>
      </x:c>
      <x:c r="B50" s="1"/>
      <x:c r="C50" s="1"/>
      <x:c r="D50" s="1"/>
      <x:c r="E50" s="1"/>
      <x:c r="F50" s="1"/>
    </x:row>
    <x:row r="51" ht="25" customHeight="1">
      <x:c r="A51" s="1" t="str">
        <x:v>Ask for the first charge date and cancellation terms.</x:v>
      </x:c>
      <x:c r="B51" s="1"/>
      <x:c r="C51" s="1"/>
      <x:c r="D51" s="1"/>
      <x:c r="E51" s="1"/>
      <x:c r="F51" s="1"/>
    </x:row>
    <x:row r="52" ht="25" customHeight="1">
      <x:c r="A52" s="1" t="str">
        <x:v>For annual billing, the monthly figure is an average; cash may be due up front.</x:v>
      </x:c>
      <x:c r="B52" s="1"/>
      <x:c r="C52" s="1"/>
      <x:c r="D52" s="1"/>
      <x:c r="E52" s="1"/>
      <x:c r="F52" s="1"/>
    </x:row>
    <x:row r="53" ht="25" customHeight="1">
      <x:c r="A53" s="1" t="str">
        <x:v>Use the payment override for a fee quote that the simple formula cannot model.</x:v>
      </x:c>
      <x:c r="B53" s="1"/>
      <x:c r="C53" s="1"/>
      <x:c r="D53" s="1"/>
      <x:c r="E53" s="1"/>
      <x:c r="F53" s="1"/>
    </x:row>
    <x:row r="54" ht="25" customHeight="1">
      <x:c r="A54" s="1" t="str">
        <x:v>Test one recurring clean, one changed visit, crew notes and a draft invoice.</x:v>
      </x:c>
      <x:c r="B54" s="1"/>
      <x:c r="C54" s="1"/>
      <x:c r="D54" s="1"/>
      <x:c r="E54" s="1"/>
      <x:c r="F54" s="1"/>
    </x:row>
    <x:row r="55" ht="25" customHeight="1">
      <x:c r="A55" s="1" t="str">
        <x:v>The workbook compares bills, not whether a tool does the job.</x:v>
      </x:c>
      <x:c r="B55" s="1"/>
      <x:c r="C55" s="1"/>
      <x:c r="D55" s="1"/>
      <x:c r="E55" s="1"/>
      <x:c r="F55" s="1"/>
    </x:row>
    <x:row r="56" ht="25" customHeight="1">
      <x:c r="A56" s="1" t="str">
        <x:v>CleanerHQ publishes this worksheet. It launches October 1, 2026.</x:v>
      </x:c>
      <x:c r="B56" s="1"/>
      <x:c r="C56" s="1"/>
      <x:c r="D56" s="1"/>
      <x:c r="E56" s="1"/>
      <x:c r="F56" s="1"/>
    </x:row>
    <x:row r="57" ht="25" customHeight="1">
      <x:c r="A57" s="1" t="str">
        <x:v>Keep the filled example as a guide; replace it with your own written quote.</x:v>
      </x:c>
      <x:c r="B57" s="1"/>
      <x:c r="C57" s="1"/>
      <x:c r="D57" s="1"/>
      <x:c r="E57" s="1"/>
      <x:c r="F57" s="1"/>
    </x:row>
    <x:row r="58" ht="25" customHeight="1">
      <x:c r="A58" s="1"/>
      <x:c r="B58" s="1"/>
      <x:c r="C58" s="1"/>
      <x:c r="D58" s="1"/>
      <x:c r="E58" s="1"/>
      <x:c r="F58" s="1"/>
    </x:row>
    <x:row r="59" ht="25" customHeight="1">
      <x:c r="A59" s="1"/>
      <x:c r="B59" s="1"/>
      <x:c r="C59" s="1"/>
      <x:c r="D59" s="1"/>
      <x:c r="E59" s="1"/>
      <x:c r="F59" s="1"/>
    </x:row>
    <x:row r="60" ht="25" customHeight="1">
      <x:c r="A60" s="1"/>
      <x:c r="B60" s="1"/>
      <x:c r="C60" s="1"/>
      <x:c r="D60" s="1"/>
      <x:c r="E60" s="1"/>
      <x:c r="F60" s="1"/>
    </x:row>
    <x:row r="61" ht="25" customHeight="1">
      <x:c r="A61" s="1"/>
      <x:c r="B61" s="1"/>
      <x:c r="C61" s="1"/>
      <x:c r="D61" s="1"/>
      <x:c r="E61" s="1"/>
      <x:c r="F61" s="1"/>
    </x:row>
  </x:sheetData>
  <x:dataValidations count="6">
    <x:dataValidation type="list" sqref="B20:D20">
      <x:formula1>"1,12"</x:formula1>
    </x:dataValidation>
    <x:dataValidation type="decimal" operator="greaterThanOrEqual" sqref="B11:B12">
      <x:formula1>0</x:formula1>
    </x:dataValidation>
    <x:dataValidation type="decimal" operator="greaterThanOrEqual" sqref="B14">
      <x:formula1>0</x:formula1>
    </x:dataValidation>
    <x:dataValidation type="decimal" operator="greaterThanOrEqual" sqref="B21:D25">
      <x:formula1>0</x:formula1>
    </x:dataValidation>
    <x:dataValidation type="decimal" operator="greaterThanOrEqual" sqref="B27:D33">
      <x:formula1>0</x:formula1>
    </x:dataValidation>
    <x:dataValidation type="decimal" operator="between" sqref="B26:D26">
      <x:formula1>0</x:formula1>
      <x:formula2>1</x:formula2>
    </x:dataValidation>
  </x:dataValidations>
  <x:pageMargins left="0.7" right="0.7" top="0.75" bottom="0.75" header="0.3" footer="0.3"/>
</x:worksheet>
</file>