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369d5ceb5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fd335748ed6c4d8e"/>
    <x:sheet xmlns:r="http://schemas.openxmlformats.org/officeDocument/2006/relationships" name="Results" sheetId="2" r:id="R210bc710dd1946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$0.00"/>
    <x:numFmt numFmtId="201" formatCode="0"/>
  </x:numFmts>
  <x:fonts count="6">
    <x:font>
      <x:sz val="11"/>
      <x:name val="Carlito"/>
    </x:font>
    <x:font>
      <x:sz val="11"/>
      <x:color rgb="FF0F172A"/>
      <x:name val="Arial"/>
    </x:font>
    <x:font>
      <x:b/>
      <x:sz val="17"/>
      <x:color rgb="FF0F172A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b/>
      <x:sz val="11"/>
      <x:color rgb="FF0F172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F172A"/>
      </x:patternFill>
    </x:fill>
    <x:fill>
      <x:patternFill patternType="solid">
        <x:fgColor rgb="FFF0FDF4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8550493da4949" /><Relationship Type="http://schemas.openxmlformats.org/officeDocument/2006/relationships/theme" Target="/xl/theme/theme1.xml" Id="R9af7e8b0c113456a" /><Relationship Type="http://schemas.openxmlformats.org/officeDocument/2006/relationships/sharedStrings" Target="/xl/sharedStrings.xml" Id="Rcaa12bb85b224986" /><Relationship Type="http://schemas.openxmlformats.org/officeDocument/2006/relationships/worksheet" Target="/xl/worksheets/sheet1.xml" Id="Rfd335748ed6c4d8e" /><Relationship Type="http://schemas.openxmlformats.org/officeDocument/2006/relationships/worksheet" Target="/xl/worksheets/sheet2.xml" Id="R210bc710dd1946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3" hidden="0" customWidth="1"/>
    <x:col min="2" max="2" width="33" hidden="0" customWidth="1"/>
    <x:col min="3" max="3" width="4" hidden="0" customWidth="1"/>
    <x:col min="4" max="4" width="79" hidden="0" customWidth="1"/>
  </x:cols>
  <x:sheetData>
    <x:row r="1" ht="29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9" customHeight="1">
      <x:c r="A2" s="3" t="str">
        <x:v>Cleaning ad test plan</x:v>
      </x:c>
      <x:c r="B2" s="2"/>
      <x:c r="C2" s="2"/>
      <x:c r="D2" s="2"/>
      <x:c r="E2" s="2"/>
      <x:c r="F2" s="2"/>
      <x:c r="G2" s="2"/>
      <x:c r="H2" s="2"/>
      <x:c r="I2" s="2"/>
    </x:row>
    <x:row r="3" ht="29" customHeight="1">
      <x:c r="A3" s="2" t="str">
        <x:v>USD. Fill yellow cells. This workbook does not run ads or enforce a spending limit.</x:v>
      </x:c>
      <x:c r="B3" s="2"/>
      <x:c r="C3" s="2"/>
      <x:c r="D3" s="2"/>
      <x:c r="E3" s="2"/>
      <x:c r="F3" s="2"/>
      <x:c r="G3" s="2"/>
      <x:c r="H3" s="2"/>
      <x:c r="I3" s="2"/>
    </x:row>
    <x:row r="4" ht="29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2" customHeight="1">
      <x:c r="A5" s="2" t="str">
        <x:v>Platform / network</x:v>
      </x:c>
      <x:c r="B5" s="6"/>
      <x:c r="C5" s="2"/>
      <x:c r="D5" s="7" t="str">
        <x:v>Choose the exact network. This is website-visitor retargeting only.</x:v>
      </x:c>
      <x:c r="E5" s="2"/>
      <x:c r="F5" s="2"/>
      <x:c r="G5" s="2"/>
      <x:c r="H5" s="2"/>
      <x:c r="I5" s="2"/>
    </x:row>
    <x:row r="6" ht="42" customHeight="1">
      <x:c r="A6" s="2" t="str">
        <x:v>Service area</x:v>
      </x:c>
      <x:c r="B6" s="6"/>
      <x:c r="C6" s="2"/>
      <x:c r="D6" s="7" t="str">
        <x:v>Only places your crew can serve.</x:v>
      </x:c>
      <x:c r="E6" s="2"/>
      <x:c r="F6" s="2"/>
      <x:c r="G6" s="2"/>
      <x:c r="H6" s="2"/>
      <x:c r="I6" s="2"/>
    </x:row>
    <x:row r="7" ht="42" customHeight="1">
      <x:c r="A7" s="2" t="str">
        <x:v>One cleaning service</x:v>
      </x:c>
      <x:c r="B7" s="6"/>
      <x:c r="C7" s="2"/>
      <x:c r="D7" s="7" t="str">
        <x:v>Match the service page, ad and available crew.</x:v>
      </x:c>
      <x:c r="E7" s="2"/>
      <x:c r="F7" s="2"/>
      <x:c r="G7" s="2"/>
      <x:c r="H7" s="2"/>
      <x:c r="I7" s="2"/>
    </x:row>
    <x:row r="8" ht="42" customHeight="1">
      <x:c r="A8" s="2" t="str">
        <x:v>Eligible audience count</x:v>
      </x:c>
      <x:c r="B8" s="6"/>
      <x:c r="C8" s="2"/>
      <x:c r="D8" s="7" t="str">
        <x:v>Use platform-eligible people, not page views. Enter Not shown when Meta hides the count.</x:v>
      </x:c>
      <x:c r="E8" s="2"/>
      <x:c r="F8" s="2"/>
      <x:c r="G8" s="2"/>
      <x:c r="H8" s="2"/>
      <x:c r="I8" s="2"/>
    </x:row>
    <x:row r="9" ht="42" customHeight="1">
      <x:c r="A9" s="2" t="str">
        <x:v>Audience window / source</x:v>
      </x:c>
      <x:c r="B9" s="6"/>
      <x:c r="C9" s="2"/>
      <x:c r="D9" s="7" t="str">
        <x:v>Record the time window and where you read the audience status.</x:v>
      </x:c>
      <x:c r="E9" s="2"/>
      <x:c r="F9" s="2"/>
      <x:c r="G9" s="2"/>
      <x:c r="H9" s="2"/>
      <x:c r="I9" s="2"/>
    </x:row>
    <x:row r="10" ht="42" customHeight="1">
      <x:c r="A10" s="2" t="str">
        <x:v>Date eligibility checked</x:v>
      </x:c>
      <x:c r="B10" s="6"/>
      <x:c r="C10" s="2"/>
      <x:c r="D10" s="7" t="str">
        <x:v>Use a clear date, e.g. 2026-09-14. Recheck before running.</x:v>
      </x:c>
      <x:c r="E10" s="2"/>
      <x:c r="F10" s="2"/>
      <x:c r="G10" s="2"/>
      <x:c r="H10" s="2"/>
      <x:c r="I10" s="2"/>
    </x:row>
    <x:row r="11" ht="42" customHeight="1">
      <x:c r="A11" s="2" t="str">
        <x:v>Platform eligibility status</x:v>
      </x:c>
      <x:c r="B11" s="6" t="str">
        <x:v>Unknown</x:v>
      </x:c>
      <x:c r="C11" s="2"/>
      <x:c r="D11" s="7" t="str">
        <x:v>Use current platform status; a count alone does not establish eligibility.</x:v>
      </x:c>
      <x:c r="E11" s="2"/>
      <x:c r="F11" s="2"/>
      <x:c r="G11" s="2"/>
      <x:c r="H11" s="2"/>
      <x:c r="I11" s="2"/>
    </x:row>
    <x:row r="12" ht="42" customHeight="1">
      <x:c r="A12" s="2" t="str">
        <x:v>Booking / enquiry event</x:v>
      </x:c>
      <x:c r="B12" s="6"/>
      <x:c r="C12" s="2"/>
      <x:c r="D12" s="7" t="str">
        <x:v>Name the tested successful action, not just a button click.</x:v>
      </x:c>
      <x:c r="E12" s="2"/>
      <x:c r="F12" s="2"/>
      <x:c r="G12" s="2"/>
      <x:c r="H12" s="2"/>
      <x:c r="I12" s="2"/>
    </x:row>
    <x:row r="13" ht="42" customHeight="1">
      <x:c r="A13" s="2" t="str">
        <x:v>Total ad-spend limit</x:v>
      </x:c>
      <x:c r="B13" s="20"/>
      <x:c r="C13" s="2"/>
      <x:c r="D13" s="7" t="str">
        <x:v>A review threshold, not an automatic platform cap. Check budget controls.</x:v>
      </x:c>
      <x:c r="E13" s="2"/>
      <x:c r="F13" s="2"/>
      <x:c r="G13" s="2"/>
      <x:c r="H13" s="2"/>
      <x:c r="I13" s="2"/>
    </x:row>
    <x:row r="14" ht="42" customHeight="1">
      <x:c r="A14" s="2" t="str">
        <x:v>Max acquisition cost per paid job</x:v>
      </x:c>
      <x:c r="B14" s="20"/>
      <x:c r="C14" s="2"/>
      <x:c r="D14" s="7" t="str">
        <x:v>Acquisition cost includes ad spend plus other test costs entered below.</x:v>
      </x:c>
      <x:c r="E14" s="2"/>
      <x:c r="F14" s="2"/>
      <x:c r="G14" s="2"/>
      <x:c r="H14" s="2"/>
      <x:c r="I14" s="2"/>
    </x:row>
    <x:row r="15" ht="42" customHeight="1">
      <x:c r="A15" s="2" t="str">
        <x:v>Review / stop date</x:v>
      </x:c>
      <x:c r="B15" s="6"/>
      <x:c r="C15" s="2"/>
      <x:c r="D15" s="7" t="str">
        <x:v>Set before running. Update results when paid jobs are known.</x:v>
      </x:c>
      <x:c r="E15" s="2"/>
      <x:c r="F15" s="2"/>
      <x:c r="G15" s="2"/>
      <x:c r="H15" s="2"/>
      <x:c r="I15" s="2"/>
    </x:row>
    <x:row r="16" ht="42" customHeight="1">
      <x:c r="A16" s="2" t="str">
        <x:v>Person checking the test</x:v>
      </x:c>
      <x:c r="B16" s="6"/>
      <x:c r="C16" s="2"/>
      <x:c r="D16" s="7" t="str">
        <x:v>Name the person who will pause the ads if needed.</x:v>
      </x:c>
      <x:c r="E16" s="2"/>
      <x:c r="F16" s="2"/>
      <x:c r="G16" s="2"/>
      <x:c r="H16" s="2"/>
      <x:c r="I16" s="2"/>
    </x:row>
    <x:row r="17" ht="42" customHeight="1">
      <x:c r="A17" s="2" t="str">
        <x:v>Other test costs: setup / creative</x:v>
      </x:c>
      <x:c r="B17" s="20"/>
      <x:c r="C17" s="2"/>
      <x:c r="D17" s="7" t="str">
        <x:v>Enter 0 if none. Include fees not already in Results ad spend.</x:v>
      </x:c>
      <x:c r="E17" s="2"/>
      <x:c r="F17" s="2"/>
      <x:c r="G17" s="2"/>
      <x:c r="H17" s="2"/>
      <x:c r="I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29" customHeight="1">
      <x:c r="A19" s="9" t="str">
        <x:v>Readiness check</x:v>
      </x:c>
      <x:c r="B19" s="9" t="str">
        <x:v>Yes / No / Unknown</x:v>
      </x:c>
      <x:c r="C19" s="2"/>
      <x:c r="D19" s="2"/>
      <x:c r="E19" s="2"/>
      <x:c r="F19" s="2"/>
      <x:c r="G19" s="2"/>
      <x:c r="H19" s="2"/>
      <x:c r="I19" s="2"/>
    </x:row>
    <x:row r="20" ht="42" customHeight="1">
      <x:c r="A20" s="2" t="str">
        <x:v>Consent and tags checked</x:v>
      </x:c>
      <x:c r="B20" s="4" t="str">
        <x:v>Unknown</x:v>
      </x:c>
      <x:c r="C20" s="2"/>
      <x:c r="D20" s="7" t="str">
        <x:v>Check applicable privacy and platform rules before data is sent.</x:v>
      </x:c>
      <x:c r="E20" s="2"/>
      <x:c r="F20" s="2"/>
      <x:c r="G20" s="2"/>
      <x:c r="H20" s="2"/>
      <x:c r="I20" s="2"/>
    </x:row>
    <x:row r="21" ht="42" customHeight="1">
      <x:c r="A21" s="2" t="str">
        <x:v>Successful event tested once</x:v>
      </x:c>
      <x:c r="B21" s="4" t="str">
        <x:v>Unknown</x:v>
      </x:c>
      <x:c r="C21" s="2"/>
      <x:c r="D21" s="7" t="str">
        <x:v>No duplicate lead event on refresh; no client details in URLs/events.</x:v>
      </x:c>
      <x:c r="E21" s="2"/>
      <x:c r="F21" s="2"/>
      <x:c r="G21" s="2"/>
      <x:c r="H21" s="2"/>
      <x:c r="I21" s="2"/>
    </x:row>
    <x:row r="22" ht="42" customHeight="1">
      <x:c r="A22" s="2" t="str">
        <x:v>Enquiry linked to paid-job record</x:v>
      </x:c>
      <x:c r="B22" s="4" t="str">
        <x:v>Unknown</x:v>
      </x:c>
      <x:c r="C22" s="2"/>
      <x:c r="D22" s="7" t="str">
        <x:v>Record real completed paid jobs separately from platform estimates.</x:v>
      </x:c>
      <x:c r="E22" s="2"/>
      <x:c r="F22" s="2"/>
      <x:c r="G22" s="2"/>
      <x:c r="H22" s="2"/>
      <x:c r="I22" s="2"/>
    </x:row>
    <x:row r="23" ht="42" customHeight="1">
      <x:c r="A23" s="2" t="str">
        <x:v>Crew capacity available</x:v>
      </x:c>
      <x:c r="B23" s="4" t="str">
        <x:v>Unknown</x:v>
      </x:c>
      <x:c r="C23" s="2"/>
      <x:c r="D23" s="7" t="str">
        <x:v>Do not advertise slots your crew cannot deliver.</x:v>
      </x:c>
      <x:c r="E23" s="2"/>
      <x:c r="F23" s="2"/>
      <x:c r="G23" s="2"/>
      <x:c r="H23" s="2"/>
      <x:c r="I23" s="2"/>
    </x:row>
    <x:row r="24" ht="42" customHeight="1">
      <x:c r="A24" s="2" t="str">
        <x:v>Area and exclusions checked</x:v>
      </x:c>
      <x:c r="B24" s="4" t="str">
        <x:v>Unknown</x:v>
      </x:c>
      <x:c r="C24" s="2"/>
      <x:c r="D24" s="7" t="str">
        <x:v>Exclude completed bookings where permitted and relevant.</x:v>
      </x:c>
      <x:c r="E24" s="2"/>
      <x:c r="F24" s="2"/>
      <x:c r="G24" s="2"/>
      <x:c r="H24" s="2"/>
      <x:c r="I24" s="2"/>
    </x:row>
    <x:row r="25" ht="42" customHeight="1">
      <x:c r="A25" s="2" t="str">
        <x:v>Visitors-only targeting checked</x:v>
      </x:c>
      <x:c r="B25" s="4" t="str">
        <x:v>Unknown</x:v>
      </x:c>
      <x:c r="C25" s="2"/>
      <x:c r="D25" s="7" t="str">
        <x:v>Check any expansion settings; broader reach is not pure retargeting.</x:v>
      </x:c>
      <x:c r="E25" s="2"/>
      <x:c r="F25" s="2"/>
      <x:c r="G25" s="2"/>
      <x:c r="H25" s="2"/>
      <x:c r="I25" s="2"/>
    </x:row>
    <x:row r="26" ht="42" customHeight="1">
      <x:c r="A26" s="2" t="str">
        <x:v>Platform budget controls reviewed</x:v>
      </x:c>
      <x:c r="B26" s="4" t="str">
        <x:v>Unknown</x:v>
      </x:c>
      <x:c r="C26" s="2"/>
      <x:c r="D26" s="7" t="str">
        <x:v>Check caps, dates, alerts and who watches spend. The sheet cannot stop ads.</x:v>
      </x:c>
      <x:c r="E26" s="2"/>
      <x:c r="F26" s="2"/>
      <x:c r="G26" s="2"/>
      <x:c r="H26" s="2"/>
      <x:c r="I26" s="2"/>
    </x:row>
    <x:row r="27" ht="29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55" customHeight="1">
      <x:c r="A28" s="2" t="str">
        <x:v>Readiness decision</x:v>
      </x:c>
      <x:c r="B28" s="12" t="str">
        <x:f>IF(OR(AND(B5&lt;&gt;"Google Display",B5&lt;&gt;"Google Search",B5&lt;&gt;"Google YouTube",B5&lt;&gt;"Meta website audience"),B6="",B7="",B9="",B10="",B12="",B15="",B16="",COUNT(B13:B14)&lt;2,NOT(ISNUMBER(B17))),"Wait: fill the plan",IF(OR(B13&lt;=0,B14&lt;0,B17&lt;0),"Wait: check costs",IF(B11&lt;&gt;"Eligible","Wait: audience not confirmed",IF(AND(LEFT(B5,6)="Google",OR(NOT(ISNUMBER(B8)),B8&lt;100)),"Wait: check Google count",IF(AND(B5="Meta website audience",NOT(OR(B8="Not shown",AND(ISNUMBER(B8),B8&gt;0)))),"Wait: check Meta status",IF(COUNTIF(B20:B26,"Yes")&lt;&gt;7,"Wait: finish checks","Ready for owner review"))))))</x:f>
        <x:v>Wait: fill the plan</x:v>
      </x:c>
      <x:c r="C28" s="2"/>
      <x:c r="D28" s="2"/>
      <x:c r="E28" s="2"/>
      <x:c r="F28" s="2"/>
      <x:c r="G28" s="2"/>
      <x:c r="H28" s="2"/>
      <x:c r="I28" s="2"/>
    </x:row>
    <x:row r="29" ht="29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9" customHeight="1">
      <x:c r="A30" s="13" t="str">
        <x:v>Audience rules checked September 14, 2026</x:v>
      </x:c>
      <x:c r="B30" s="2"/>
      <x:c r="C30" s="2"/>
      <x:c r="D30" s="2"/>
      <x:c r="E30" s="2"/>
      <x:c r="F30" s="2"/>
      <x:c r="G30" s="2"/>
      <x:c r="H30" s="2"/>
      <x:c r="I30" s="2"/>
    </x:row>
    <x:row r="31" ht="29" customHeight="1">
      <x:c r="A31" s="2" t="str">
        <x:v>Google Display: 100 active eligible users in the last 30 days.</x:v>
      </x:c>
      <x:c r="B31" s="2"/>
      <x:c r="C31" s="2"/>
      <x:c r="D31" s="2"/>
      <x:c r="E31" s="2"/>
      <x:c r="F31" s="2"/>
      <x:c r="G31" s="2"/>
      <x:c r="H31" s="2"/>
      <x:c r="I31" s="2"/>
    </x:row>
    <x:row r="32" ht="29" customHeight="1">
      <x:c r="A32" s="2" t="str">
        <x:v>Google Search: 100 active eligible users in the last 30 days.</x:v>
      </x:c>
      <x:c r="B32" s="2"/>
      <x:c r="C32" s="2"/>
      <x:c r="D32" s="2"/>
      <x:c r="E32" s="2"/>
      <x:c r="F32" s="2"/>
      <x:c r="G32" s="2"/>
      <x:c r="H32" s="2"/>
      <x:c r="I32" s="2"/>
    </x:row>
    <x:row r="33" ht="29" customHeight="1">
      <x:c r="A33" s="2" t="str">
        <x:v>Google YouTube: 100 active eligible users in the last 30 days.</x:v>
      </x:c>
      <x:c r="B33" s="2"/>
      <x:c r="C33" s="2"/>
      <x:c r="D33" s="2"/>
      <x:c r="E33" s="2"/>
      <x:c r="F33" s="2"/>
      <x:c r="G33" s="2"/>
      <x:c r="H33" s="2"/>
      <x:c r="I33" s="2"/>
    </x:row>
    <x:row r="34" ht="29" customHeight="1">
      <x:c r="A34" s="2" t="str">
        <x:v>Google source: https://support.google.com/google-ads/answer/2472738?hl=en</x:v>
      </x:c>
      <x:c r="B34" s="2"/>
      <x:c r="C34" s="2"/>
      <x:c r="D34" s="2"/>
      <x:c r="E34" s="2"/>
      <x:c r="F34" s="2"/>
      <x:c r="G34" s="2"/>
      <x:c r="H34" s="2"/>
      <x:c r="I34" s="2"/>
    </x:row>
    <x:row r="35" ht="29" customHeight="1">
      <x:c r="A35" s="2" t="str">
        <x:v>Meta: check Ready / eligibility in the account. No universal 100-person rule is applied here.</x:v>
      </x:c>
      <x:c r="B35" s="2"/>
      <x:c r="C35" s="2"/>
      <x:c r="D35" s="2"/>
      <x:c r="E35" s="2"/>
      <x:c r="F35" s="2"/>
      <x:c r="G35" s="2"/>
      <x:c r="H35" s="2"/>
      <x:c r="I35" s="2"/>
    </x:row>
    <x:row r="36" ht="29" customHeight="1">
      <x:c r="A36" s="2" t="str">
        <x:v>Meta suggests waiting for several hundred people; size can be hidden even when Ready.</x:v>
      </x:c>
      <x:c r="B36" s="2"/>
      <x:c r="C36" s="2"/>
      <x:c r="D36" s="2"/>
      <x:c r="E36" s="2"/>
      <x:c r="F36" s="2"/>
      <x:c r="G36" s="2"/>
      <x:c r="H36" s="2"/>
      <x:c r="I36" s="2"/>
    </x:row>
    <x:row r="37" ht="29" customHeight="1">
      <x:c r="A37" s="2" t="str">
        <x:v>Meta source: https://www.facebook.com/business/help/1523083297982009</x:v>
      </x:c>
      <x:c r="B37" s="2"/>
      <x:c r="C37" s="2"/>
      <x:c r="D37" s="2"/>
      <x:c r="E37" s="2"/>
      <x:c r="F37" s="2"/>
      <x:c r="G37" s="2"/>
      <x:c r="H37" s="2"/>
      <x:c r="I37" s="2"/>
    </x:row>
    <x:row r="38" ht="29" customHeight="1">
      <x:c r="A38" s="2" t="str">
        <x:v>Counts and eligibility can change. Check the chosen network before using this plan.</x:v>
      </x:c>
      <x:c r="B38" s="2"/>
      <x:c r="C38" s="2"/>
      <x:c r="D38" s="2"/>
      <x:c r="E38" s="2"/>
      <x:c r="F38" s="2"/>
      <x:c r="G38" s="2"/>
      <x:c r="H38" s="2"/>
      <x:c r="I38" s="2"/>
    </x:row>
    <x:row r="39" ht="29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9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9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9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9" customHeight="1">
      <x:c r="A43" s="2"/>
      <x:c r="B43" s="2"/>
      <x:c r="C43" s="2"/>
      <x:c r="D43" s="2"/>
      <x:c r="E43" s="2"/>
      <x:c r="F43" s="2"/>
      <x:c r="G43" s="2"/>
      <x:c r="H43" s="2"/>
      <x:c r="I43" s="2"/>
    </x:row>
  </x:sheetData>
  <x:dataValidations count="6">
    <x:dataValidation type="list" sqref="B5">
      <x:formula1>"Google Display,Google Search,Google YouTube,Meta website audience"</x:formula1>
    </x:dataValidation>
    <x:dataValidation type="list" sqref="B11">
      <x:formula1>"Eligible,Not eligible,Unknown"</x:formula1>
    </x:dataValidation>
    <x:dataValidation type="decimal" operator="greaterThanOrEqual" sqref="B13">
      <x:formula1>0</x:formula1>
    </x:dataValidation>
    <x:dataValidation type="decimal" operator="greaterThanOrEqual" sqref="B14">
      <x:formula1>0</x:formula1>
    </x:dataValidation>
    <x:dataValidation type="decimal" operator="greaterThanOrEqual" sqref="B17">
      <x:formula1>0</x:formula1>
    </x:dataValidation>
    <x:dataValidation type="list" sqref="B20:B26">
      <x:formula1>"Yes,No,Unknown"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3" hidden="0" customWidth="1"/>
    <x:col min="4" max="4" width="14" hidden="0" customWidth="1"/>
    <x:col min="5" max="5" width="14" hidden="0" customWidth="1"/>
    <x:col min="6" max="6" width="15" hidden="0" customWidth="1"/>
    <x:col min="7" max="7" width="18" hidden="0" customWidth="1"/>
    <x:col min="8" max="8" width="18" hidden="0" customWidth="1"/>
    <x:col min="9" max="9" width="24" hidden="0" customWidth="1"/>
  </x:cols>
  <x:sheetData>
    <x:row r="1" ht="29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9" customHeight="1">
      <x:c r="A2" s="3" t="str">
        <x:v>Ad results: count paid jobs, not just leads</x:v>
      </x:c>
      <x:c r="B2" s="2"/>
      <x:c r="C2" s="2"/>
      <x:c r="D2" s="2"/>
      <x:c r="E2" s="2"/>
      <x:c r="F2" s="2"/>
      <x:c r="G2" s="2"/>
      <x:c r="H2" s="2"/>
      <x:c r="I2" s="2"/>
    </x:row>
    <x:row r="3" ht="29" customHeight="1">
      <x:c r="A3" s="2" t="str">
        <x:v>USD. One row per separate visitor group / period. Update that row as jobs finish; do not repeat its spend or jobs.</x:v>
      </x:c>
      <x:c r="B3" s="2"/>
      <x:c r="C3" s="2"/>
      <x:c r="D3" s="2"/>
      <x:c r="E3" s="2"/>
      <x:c r="F3" s="2"/>
      <x:c r="G3" s="2"/>
      <x:c r="H3" s="2"/>
      <x:c r="I3" s="2"/>
    </x:row>
    <x:row r="4" ht="29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3" customHeight="1">
      <x:c r="A5" s="2" t="str">
        <x:v>Recorded ad spend</x:v>
      </x:c>
      <x:c r="B5" s="16" t="str">
        <x:f>IF(AND(COUNTA(A18:A29)&gt;0,COUNTIF(I18:I29,"Ready")=COUNTA(A18:A29),SUM(COUNTIF(I18:I29,"Fill row"),COUNTIF(I18:I29,"Duplicate group"),COUNTIF(I18:I29,"Check counts / costs"))=0,ISNUMBER(Plan!B17),Plan!B17&gt;=0),SUM(B18:B29),"Fill or check inputs")</x:f>
        <x:v>Fill or check inputs</x:v>
      </x:c>
      <x:c r="C5" s="2"/>
      <x:c r="D5" s="2" t="str">
        <x:v>Do not enter planned jobs as paid jobs.</x:v>
      </x:c>
      <x:c r="E5" s="2"/>
      <x:c r="F5" s="2"/>
      <x:c r="G5" s="2"/>
      <x:c r="H5" s="2"/>
      <x:c r="I5" s="2"/>
    </x:row>
    <x:row r="6" ht="43" customHeight="1">
      <x:c r="A6" s="2" t="str">
        <x:v>Acquisition cost incl. setup</x:v>
      </x:c>
      <x:c r="B6" s="16" t="str">
        <x:f>IF(AND(COUNTA(A18:A29)&gt;0,COUNTIF(I18:I29,"Ready")=COUNTA(A18:A29),SUM(COUNTIF(I18:I29,"Fill row"),COUNTIF(I18:I29,"Duplicate group"),COUNTIF(I18:I29,"Check counts / costs"))=0,ISNUMBER(Plan!B17),Plan!B17&gt;=0),SUM(B18:B29)+Plan!B17,"Fill or check inputs")</x:f>
        <x:v>Fill or check inputs</x:v>
      </x:c>
      <x:c r="C6" s="2"/>
      <x:c r="D6" s="2"/>
      <x:c r="E6" s="2"/>
      <x:c r="F6" s="2"/>
      <x:c r="G6" s="2"/>
      <x:c r="H6" s="2"/>
      <x:c r="I6" s="2"/>
    </x:row>
    <x:row r="7" ht="43" customHeight="1">
      <x:c r="A7" s="2" t="str">
        <x:v>Completed paid first jobs</x:v>
      </x:c>
      <x:c r="B7" s="14" t="str">
        <x:f>IF(AND(COUNTA(A18:A29)&gt;0,COUNTIF(I18:I29,"Ready")=COUNTA(A18:A29),SUM(COUNTIF(I18:I29,"Fill row"),COUNTIF(I18:I29,"Duplicate group"),COUNTIF(I18:I29,"Check counts / costs"))=0,ISNUMBER(Plan!B17),Plan!B17&gt;=0),SUM(F18:F29),"Fill or check inputs")</x:f>
        <x:v>Fill or check inputs</x:v>
      </x:c>
      <x:c r="C7" s="2"/>
      <x:c r="D7" s="2" t="str">
        <x:v>Use only the first completed paid job per new client.</x:v>
      </x:c>
      <x:c r="E7" s="2"/>
      <x:c r="F7" s="2"/>
      <x:c r="G7" s="2"/>
      <x:c r="H7" s="2"/>
      <x:c r="I7" s="2"/>
    </x:row>
    <x:row r="8" ht="43" customHeight="1">
      <x:c r="A8" s="2" t="str">
        <x:v>Collected job revenue</x:v>
      </x:c>
      <x:c r="B8" s="16" t="str">
        <x:f>IF(AND(COUNTA(A18:A29)&gt;0,COUNTIF(I18:I29,"Ready")=COUNTA(A18:A29),SUM(COUNTIF(I18:I29,"Fill row"),COUNTIF(I18:I29,"Duplicate group"),COUNTIF(I18:I29,"Check counts / costs"))=0,ISNUMBER(Plan!B17),Plan!B17&gt;=0),SUM(G18:G29),"Fill or check inputs")</x:f>
        <x:v>Fill or check inputs</x:v>
      </x:c>
      <x:c r="C8" s="2"/>
      <x:c r="D8" s="2"/>
      <x:c r="E8" s="2"/>
      <x:c r="F8" s="2"/>
      <x:c r="G8" s="2"/>
      <x:c r="H8" s="2"/>
      <x:c r="I8" s="2"/>
    </x:row>
    <x:row r="9" ht="43" customHeight="1">
      <x:c r="A9" s="2" t="str">
        <x:v>Cost per paid first job</x:v>
      </x:c>
      <x:c r="B9" s="16" t="str">
        <x:f>IF(AND(COUNTA(A18:A29)&gt;0,COUNTIF(I18:I29,"Ready")=COUNTA(A18:A29),SUM(COUNTIF(I18:I29,"Fill row"),COUNTIF(I18:I29,"Duplicate group"),COUNTIF(I18:I29,"Check counts / costs"))=0,ISNUMBER(Plan!B17),Plan!B17&gt;=0),IF(SUM(F18:F29)=0,"No paid jobs",(SUM(B18:B29)+Plan!B17)/SUM(F18:F29)),"Fill or check inputs")</x:f>
        <x:v>Fill or check inputs</x:v>
      </x:c>
      <x:c r="C9" s="2"/>
      <x:c r="D9" s="2" t="str">
        <x:v>Includes other test costs entered in Plan B17.</x:v>
      </x:c>
      <x:c r="E9" s="2"/>
      <x:c r="F9" s="2"/>
      <x:c r="G9" s="2"/>
      <x:c r="H9" s="2"/>
      <x:c r="I9" s="2"/>
    </x:row>
    <x:row r="10" ht="43" customHeight="1">
      <x:c r="A10" s="2" t="str">
        <x:v>Left after stated job / ad costs</x:v>
      </x:c>
      <x:c r="B10" s="16" t="str">
        <x:f>IF(AND(COUNTA(A18:A29)&gt;0,COUNTIF(I18:I29,"Ready")=COUNTA(A18:A29),SUM(COUNTIF(I18:I29,"Fill row"),COUNTIF(I18:I29,"Duplicate group"),COUNTIF(I18:I29,"Check counts / costs"))=0,ISNUMBER(Plan!B17),Plan!B17&gt;=0),SUM(G18:G29)-SUM(H18:H29)-SUM(B18:B29)-Plan!B17,"Fill or check inputs")</x:f>
        <x:v>Fill or check inputs</x:v>
      </x:c>
      <x:c r="C10" s="2"/>
      <x:c r="D10" s="2"/>
      <x:c r="E10" s="2"/>
      <x:c r="F10" s="2"/>
      <x:c r="G10" s="2"/>
      <x:c r="H10" s="2"/>
      <x:c r="I10" s="2"/>
    </x:row>
    <x:row r="11" ht="43" customHeight="1">
      <x:c r="A11" s="2" t="str">
        <x:v>Test decision</x:v>
      </x:c>
      <x:c r="B11" s="14" t="str">
        <x:f>IF(Plan!B28&lt;&gt;"Ready for owner review","Wait / fix plan",IF(NOT(ISNUMBER(B5)),"Wait / fix results",IF(B5&gt;=Plan!B13,"Pause: spend limit",IF(AND(ISNUMBER(B9),B9&gt;Plan!B14),"Pause: job cost too high","Review; inconclusive"))))</x:f>
        <x:v>Wait / fix plan</x:v>
      </x:c>
      <x:c r="C11" s="2"/>
      <x:c r="D11" s="2" t="str">
        <x:v>Pause manually in the ad platform. This file cannot do it.</x:v>
      </x:c>
      <x:c r="E11" s="2"/>
      <x:c r="F11" s="2"/>
      <x:c r="G11" s="2"/>
      <x:c r="H11" s="2"/>
      <x:c r="I11" s="2"/>
    </x:row>
    <x:row r="12" ht="43" customHeight="1">
      <x:c r="A12" s="2" t="str">
        <x:v>What the result means</x:v>
      </x:c>
      <x:c r="B12" s="14" t="str">
        <x:v>Small samples do not prove the ads caused a sale.</x:v>
      </x:c>
      <x:c r="C12" s="2"/>
      <x:c r="D12" s="2"/>
      <x:c r="E12" s="2"/>
      <x:c r="F12" s="2"/>
      <x:c r="G12" s="2"/>
      <x:c r="H12" s="2"/>
      <x:c r="I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9" customHeight="1">
      <x:c r="A14" s="2" t="str">
        <x:v>No client names, contact details or addresses are needed. Use an internal group / period reference.</x:v>
      </x:c>
      <x:c r="B14" s="2"/>
      <x:c r="C14" s="2"/>
      <x:c r="D14" s="2"/>
      <x:c r="E14" s="2"/>
      <x:c r="F14" s="2"/>
      <x:c r="G14" s="2"/>
      <x:c r="H14" s="2"/>
      <x:c r="I14" s="2"/>
    </x:row>
    <x:row r="15" ht="29" customHeight="1">
      <x:c r="A15" s="2" t="str">
        <x:v>Enquiries &gt;= qualified enquiries &gt;= first paid jobs in each group. Update outcomes on the original row.</x:v>
      </x:c>
      <x:c r="B15" s="2"/>
      <x:c r="C15" s="2"/>
      <x:c r="D15" s="2"/>
      <x:c r="E15" s="2"/>
      <x:c r="F15" s="2"/>
      <x:c r="G15" s="2"/>
      <x:c r="H15" s="2"/>
      <x:c r="I15" s="2"/>
    </x:row>
    <x:row r="16" ht="29" customHeight="1">
      <x:c r="A16" s="2" t="str">
        <x:v>Enter 0 for known none; leave incomplete rows for review. Revenue excludes collected sales tax and reflects refunds.</x:v>
      </x:c>
      <x:c r="B16" s="2"/>
      <x:c r="C16" s="2"/>
      <x:c r="D16" s="2"/>
      <x:c r="E16" s="2"/>
      <x:c r="F16" s="2"/>
      <x:c r="G16" s="2"/>
      <x:c r="H16" s="2"/>
      <x:c r="I16" s="2"/>
    </x:row>
    <x:row r="17" ht="42" customHeight="1">
      <x:c r="A17" s="15" t="str">
        <x:v>Group / period ref</x:v>
      </x:c>
      <x:c r="B17" s="15" t="str">
        <x:v>Ad spend</x:v>
      </x:c>
      <x:c r="C17" s="15" t="str">
        <x:v>Clicks</x:v>
      </x:c>
      <x:c r="D17" s="15" t="str">
        <x:v>Enquiries</x:v>
      </x:c>
      <x:c r="E17" s="15" t="str">
        <x:v>Qualified</x:v>
      </x:c>
      <x:c r="F17" s="15" t="str">
        <x:v>First paid jobs</x:v>
      </x:c>
      <x:c r="G17" s="15" t="str">
        <x:v>Collected revenue</x:v>
      </x:c>
      <x:c r="H17" s="15" t="str">
        <x:v>Job delivery costs</x:v>
      </x:c>
      <x:c r="I17" s="15" t="str">
        <x:v>Row check</x:v>
      </x:c>
    </x:row>
    <x:row r="18" ht="36" customHeight="1">
      <x:c r="A18" s="5"/>
      <x:c r="B18" s="17"/>
      <x:c r="C18" s="5"/>
      <x:c r="D18" s="5"/>
      <x:c r="E18" s="5"/>
      <x:c r="F18" s="5"/>
      <x:c r="G18" s="17"/>
      <x:c r="H18" s="17"/>
      <x:c r="I18" s="7" t="str">
        <x:f>IF(COUNTA(A18:H18)=0,"",IF(OR(A18="",COUNT(B18:H18)&lt;&gt;7),"Fill row",IF(COUNTIF(A18:A29,A18)&gt;1,"Duplicate group",IF(OR(MIN(B18:H18)&lt;0,MOD(C18,1)&lt;&gt;0,MOD(D18,1)&lt;&gt;0,MOD(E18,1)&lt;&gt;0,MOD(F18,1)&lt;&gt;0,D18&lt;E18,E18&lt;F18,AND(F18=0,OR(G18&lt;&gt;0,H18&lt;&gt;0))),"Check counts / costs","Ready"))))</x:f>
      </x:c>
    </x:row>
    <x:row r="19" ht="36" customHeight="1">
      <x:c r="A19" s="5"/>
      <x:c r="B19" s="17"/>
      <x:c r="C19" s="5"/>
      <x:c r="D19" s="5"/>
      <x:c r="E19" s="5"/>
      <x:c r="F19" s="5"/>
      <x:c r="G19" s="17"/>
      <x:c r="H19" s="17"/>
      <x:c r="I19" s="7" t="str">
        <x:f>IF(COUNTA(A19:H19)=0,"",IF(OR(A19="",COUNT(B19:H19)&lt;&gt;7),"Fill row",IF(COUNTIF(A18:A29,A19)&gt;1,"Duplicate group",IF(OR(MIN(B19:H19)&lt;0,MOD(C19,1)&lt;&gt;0,MOD(D19,1)&lt;&gt;0,MOD(E19,1)&lt;&gt;0,MOD(F19,1)&lt;&gt;0,D19&lt;E19,E19&lt;F19,AND(F19=0,OR(G19&lt;&gt;0,H19&lt;&gt;0))),"Check counts / costs","Ready"))))</x:f>
      </x:c>
    </x:row>
    <x:row r="20" ht="36" customHeight="1">
      <x:c r="A20" s="5"/>
      <x:c r="B20" s="17"/>
      <x:c r="C20" s="5"/>
      <x:c r="D20" s="5"/>
      <x:c r="E20" s="5"/>
      <x:c r="F20" s="5"/>
      <x:c r="G20" s="17"/>
      <x:c r="H20" s="17"/>
      <x:c r="I20" s="7" t="str">
        <x:f>IF(COUNTA(A20:H20)=0,"",IF(OR(A20="",COUNT(B20:H20)&lt;&gt;7),"Fill row",IF(COUNTIF(A18:A29,A20)&gt;1,"Duplicate group",IF(OR(MIN(B20:H20)&lt;0,MOD(C20,1)&lt;&gt;0,MOD(D20,1)&lt;&gt;0,MOD(E20,1)&lt;&gt;0,MOD(F20,1)&lt;&gt;0,D20&lt;E20,E20&lt;F20,AND(F20=0,OR(G20&lt;&gt;0,H20&lt;&gt;0))),"Check counts / costs","Ready"))))</x:f>
      </x:c>
    </x:row>
    <x:row r="21" ht="36" customHeight="1">
      <x:c r="A21" s="5"/>
      <x:c r="B21" s="17"/>
      <x:c r="C21" s="5"/>
      <x:c r="D21" s="5"/>
      <x:c r="E21" s="5"/>
      <x:c r="F21" s="5"/>
      <x:c r="G21" s="17"/>
      <x:c r="H21" s="17"/>
      <x:c r="I21" s="7" t="str">
        <x:f>IF(COUNTA(A21:H21)=0,"",IF(OR(A21="",COUNT(B21:H21)&lt;&gt;7),"Fill row",IF(COUNTIF(A18:A29,A21)&gt;1,"Duplicate group",IF(OR(MIN(B21:H21)&lt;0,MOD(C21,1)&lt;&gt;0,MOD(D21,1)&lt;&gt;0,MOD(E21,1)&lt;&gt;0,MOD(F21,1)&lt;&gt;0,D21&lt;E21,E21&lt;F21,AND(F21=0,OR(G21&lt;&gt;0,H21&lt;&gt;0))),"Check counts / costs","Ready"))))</x:f>
      </x:c>
    </x:row>
    <x:row r="22" ht="36" customHeight="1">
      <x:c r="A22" s="5"/>
      <x:c r="B22" s="17"/>
      <x:c r="C22" s="5"/>
      <x:c r="D22" s="5"/>
      <x:c r="E22" s="5"/>
      <x:c r="F22" s="5"/>
      <x:c r="G22" s="17"/>
      <x:c r="H22" s="17"/>
      <x:c r="I22" s="7" t="str">
        <x:f>IF(COUNTA(A22:H22)=0,"",IF(OR(A22="",COUNT(B22:H22)&lt;&gt;7),"Fill row",IF(COUNTIF(A18:A29,A22)&gt;1,"Duplicate group",IF(OR(MIN(B22:H22)&lt;0,MOD(C22,1)&lt;&gt;0,MOD(D22,1)&lt;&gt;0,MOD(E22,1)&lt;&gt;0,MOD(F22,1)&lt;&gt;0,D22&lt;E22,E22&lt;F22,AND(F22=0,OR(G22&lt;&gt;0,H22&lt;&gt;0))),"Check counts / costs","Ready"))))</x:f>
      </x:c>
    </x:row>
    <x:row r="23" ht="36" customHeight="1">
      <x:c r="A23" s="5"/>
      <x:c r="B23" s="17"/>
      <x:c r="C23" s="5"/>
      <x:c r="D23" s="5"/>
      <x:c r="E23" s="5"/>
      <x:c r="F23" s="5"/>
      <x:c r="G23" s="17"/>
      <x:c r="H23" s="17"/>
      <x:c r="I23" s="7" t="str">
        <x:f>IF(COUNTA(A23:H23)=0,"",IF(OR(A23="",COUNT(B23:H23)&lt;&gt;7),"Fill row",IF(COUNTIF(A18:A29,A23)&gt;1,"Duplicate group",IF(OR(MIN(B23:H23)&lt;0,MOD(C23,1)&lt;&gt;0,MOD(D23,1)&lt;&gt;0,MOD(E23,1)&lt;&gt;0,MOD(F23,1)&lt;&gt;0,D23&lt;E23,E23&lt;F23,AND(F23=0,OR(G23&lt;&gt;0,H23&lt;&gt;0))),"Check counts / costs","Ready"))))</x:f>
      </x:c>
    </x:row>
    <x:row r="24" ht="36" customHeight="1">
      <x:c r="A24" s="5"/>
      <x:c r="B24" s="17"/>
      <x:c r="C24" s="5"/>
      <x:c r="D24" s="5"/>
      <x:c r="E24" s="5"/>
      <x:c r="F24" s="5"/>
      <x:c r="G24" s="17"/>
      <x:c r="H24" s="17"/>
      <x:c r="I24" s="7" t="str">
        <x:f>IF(COUNTA(A24:H24)=0,"",IF(OR(A24="",COUNT(B24:H24)&lt;&gt;7),"Fill row",IF(COUNTIF(A18:A29,A24)&gt;1,"Duplicate group",IF(OR(MIN(B24:H24)&lt;0,MOD(C24,1)&lt;&gt;0,MOD(D24,1)&lt;&gt;0,MOD(E24,1)&lt;&gt;0,MOD(F24,1)&lt;&gt;0,D24&lt;E24,E24&lt;F24,AND(F24=0,OR(G24&lt;&gt;0,H24&lt;&gt;0))),"Check counts / costs","Ready"))))</x:f>
      </x:c>
    </x:row>
    <x:row r="25" ht="36" customHeight="1">
      <x:c r="A25" s="5"/>
      <x:c r="B25" s="17"/>
      <x:c r="C25" s="5"/>
      <x:c r="D25" s="5"/>
      <x:c r="E25" s="5"/>
      <x:c r="F25" s="5"/>
      <x:c r="G25" s="17"/>
      <x:c r="H25" s="17"/>
      <x:c r="I25" s="7" t="str">
        <x:f>IF(COUNTA(A25:H25)=0,"",IF(OR(A25="",COUNT(B25:H25)&lt;&gt;7),"Fill row",IF(COUNTIF(A18:A29,A25)&gt;1,"Duplicate group",IF(OR(MIN(B25:H25)&lt;0,MOD(C25,1)&lt;&gt;0,MOD(D25,1)&lt;&gt;0,MOD(E25,1)&lt;&gt;0,MOD(F25,1)&lt;&gt;0,D25&lt;E25,E25&lt;F25,AND(F25=0,OR(G25&lt;&gt;0,H25&lt;&gt;0))),"Check counts / costs","Ready"))))</x:f>
      </x:c>
    </x:row>
    <x:row r="26" ht="36" customHeight="1">
      <x:c r="A26" s="5"/>
      <x:c r="B26" s="17"/>
      <x:c r="C26" s="5"/>
      <x:c r="D26" s="5"/>
      <x:c r="E26" s="5"/>
      <x:c r="F26" s="5"/>
      <x:c r="G26" s="17"/>
      <x:c r="H26" s="17"/>
      <x:c r="I26" s="7" t="str">
        <x:f>IF(COUNTA(A26:H26)=0,"",IF(OR(A26="",COUNT(B26:H26)&lt;&gt;7),"Fill row",IF(COUNTIF(A18:A29,A26)&gt;1,"Duplicate group",IF(OR(MIN(B26:H26)&lt;0,MOD(C26,1)&lt;&gt;0,MOD(D26,1)&lt;&gt;0,MOD(E26,1)&lt;&gt;0,MOD(F26,1)&lt;&gt;0,D26&lt;E26,E26&lt;F26,AND(F26=0,OR(G26&lt;&gt;0,H26&lt;&gt;0))),"Check counts / costs","Ready"))))</x:f>
      </x:c>
    </x:row>
    <x:row r="27" ht="36" customHeight="1">
      <x:c r="A27" s="5"/>
      <x:c r="B27" s="17"/>
      <x:c r="C27" s="5"/>
      <x:c r="D27" s="5"/>
      <x:c r="E27" s="5"/>
      <x:c r="F27" s="5"/>
      <x:c r="G27" s="17"/>
      <x:c r="H27" s="17"/>
      <x:c r="I27" s="7" t="str">
        <x:f>IF(COUNTA(A27:H27)=0,"",IF(OR(A27="",COUNT(B27:H27)&lt;&gt;7),"Fill row",IF(COUNTIF(A18:A29,A27)&gt;1,"Duplicate group",IF(OR(MIN(B27:H27)&lt;0,MOD(C27,1)&lt;&gt;0,MOD(D27,1)&lt;&gt;0,MOD(E27,1)&lt;&gt;0,MOD(F27,1)&lt;&gt;0,D27&lt;E27,E27&lt;F27,AND(F27=0,OR(G27&lt;&gt;0,H27&lt;&gt;0))),"Check counts / costs","Ready"))))</x:f>
      </x:c>
    </x:row>
    <x:row r="28" ht="36" customHeight="1">
      <x:c r="A28" s="5"/>
      <x:c r="B28" s="17"/>
      <x:c r="C28" s="5"/>
      <x:c r="D28" s="5"/>
      <x:c r="E28" s="5"/>
      <x:c r="F28" s="5"/>
      <x:c r="G28" s="17"/>
      <x:c r="H28" s="17"/>
      <x:c r="I28" s="7" t="str">
        <x:f>IF(COUNTA(A28:H28)=0,"",IF(OR(A28="",COUNT(B28:H28)&lt;&gt;7),"Fill row",IF(COUNTIF(A18:A29,A28)&gt;1,"Duplicate group",IF(OR(MIN(B28:H28)&lt;0,MOD(C28,1)&lt;&gt;0,MOD(D28,1)&lt;&gt;0,MOD(E28,1)&lt;&gt;0,MOD(F28,1)&lt;&gt;0,D28&lt;E28,E28&lt;F28,AND(F28=0,OR(G28&lt;&gt;0,H28&lt;&gt;0))),"Check counts / costs","Ready"))))</x:f>
      </x:c>
    </x:row>
    <x:row r="29" ht="36" customHeight="1">
      <x:c r="A29" s="5"/>
      <x:c r="B29" s="17"/>
      <x:c r="C29" s="5"/>
      <x:c r="D29" s="5"/>
      <x:c r="E29" s="5"/>
      <x:c r="F29" s="5"/>
      <x:c r="G29" s="17"/>
      <x:c r="H29" s="17"/>
      <x:c r="I29" s="7" t="str">
        <x:f>IF(COUNTA(A29:H29)=0,"",IF(OR(A29="",COUNT(B29:H29)&lt;&gt;7),"Fill row",IF(COUNTIF(A18:A29,A29)&gt;1,"Duplicate group",IF(OR(MIN(B29:H29)&lt;0,MOD(C29,1)&lt;&gt;0,MOD(D29,1)&lt;&gt;0,MOD(E29,1)&lt;&gt;0,MOD(F29,1)&lt;&gt;0,D29&lt;E29,E29&lt;F29,AND(F29=0,OR(G29&lt;&gt;0,H29&lt;&gt;0))),"Check counts / costs","Ready"))))</x:f>
      </x:c>
    </x:row>
    <x:row r="30" ht="29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9" customHeight="1">
      <x:c r="A31" s="13" t="str">
        <x:v>Made-up teaching example - not included in your totals above</x:v>
      </x:c>
      <x:c r="B31" s="2"/>
      <x:c r="C31" s="2"/>
      <x:c r="D31" s="2"/>
      <x:c r="E31" s="2"/>
      <x:c r="F31" s="2"/>
      <x:c r="G31" s="2"/>
      <x:c r="H31" s="2"/>
      <x:c r="I31" s="2"/>
    </x:row>
    <x:row r="32" ht="29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9" customHeight="1">
      <x:c r="A33" s="2" t="str">
        <x:v>Example only</x:v>
      </x:c>
      <x:c r="B33" s="18" t="n">
        <x:v>150</x:v>
      </x:c>
      <x:c r="C33" s="2" t="n">
        <x:v>60</x:v>
      </x:c>
      <x:c r="D33" s="2" t="n">
        <x:v>6</x:v>
      </x:c>
      <x:c r="E33" s="2" t="n">
        <x:v>4</x:v>
      </x:c>
      <x:c r="F33" s="19" t="n">
        <x:v>3</x:v>
      </x:c>
      <x:c r="G33" s="18" t="n">
        <x:v>540</x:v>
      </x:c>
      <x:c r="H33" s="18" t="n">
        <x:v>375</x:v>
      </x:c>
      <x:c r="I33" s="2"/>
    </x:row>
    <x:row r="34" ht="29" customHeight="1">
      <x:c r="A34" s="2" t="str">
        <x:v>Other ad costs in example</x:v>
      </x:c>
      <x:c r="B34" s="18" t="n">
        <x:v>0</x:v>
      </x:c>
      <x:c r="C34" s="2"/>
      <x:c r="D34" s="2"/>
      <x:c r="E34" s="2"/>
      <x:c r="F34" s="2"/>
      <x:c r="G34" s="2"/>
      <x:c r="H34" s="2"/>
      <x:c r="I34" s="2"/>
    </x:row>
    <x:row r="35" ht="29" customHeight="1">
      <x:c r="A35" s="2" t="str">
        <x:v>Ad cost per paid first job</x:v>
      </x:c>
      <x:c r="B35" s="18" t="n">
        <x:f>(B33+B34)/F33</x:f>
        <x:v>50</x:v>
      </x:c>
      <x:c r="C35" s="2"/>
      <x:c r="D35" s="2" t="str">
        <x:v>$150 / 3 jobs = $50. Each $180 job costs $125 to deliver.</x:v>
      </x:c>
      <x:c r="E35" s="2"/>
      <x:c r="F35" s="2"/>
      <x:c r="G35" s="2"/>
      <x:c r="H35" s="2"/>
      <x:c r="I35" s="2"/>
    </x:row>
    <x:row r="36" ht="29" customHeight="1">
      <x:c r="A36" s="2" t="str">
        <x:v>Left per job, before other overhead</x:v>
      </x:c>
      <x:c r="B36" s="18" t="n">
        <x:f>(G33-H33-B33-B34)/F33</x:f>
        <x:v>5</x:v>
      </x:c>
      <x:c r="C36" s="2"/>
      <x:c r="D36" s="2" t="str">
        <x:v>$180 - $125 - $50 = $5 left per job. No repeat visits assumed.</x:v>
      </x:c>
      <x:c r="E36" s="2"/>
      <x:c r="F36" s="2"/>
      <x:c r="G36" s="2"/>
      <x:c r="H36" s="2"/>
      <x:c r="I36" s="2"/>
    </x:row>
    <x:row r="37" ht="29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9" customHeight="1">
      <x:c r="A38" s="2" t="str">
        <x:v>Example clicks and enquiries are invented too. They are not expected conversion rates.</x:v>
      </x:c>
      <x:c r="B38" s="2"/>
      <x:c r="C38" s="2"/>
      <x:c r="D38" s="2"/>
      <x:c r="E38" s="2"/>
      <x:c r="F38" s="2"/>
      <x:c r="G38" s="2"/>
      <x:c r="H38" s="2"/>
      <x:c r="I38" s="2"/>
    </x:row>
    <x:row r="39" ht="29" customHeight="1">
      <x:c r="A39" s="2" t="str">
        <x:v>This is a manual record, not proof that every recorded job was caused by an ad.</x:v>
      </x:c>
      <x:c r="B39" s="2"/>
      <x:c r="C39" s="2"/>
      <x:c r="D39" s="2"/>
      <x:c r="E39" s="2"/>
      <x:c r="F39" s="2"/>
      <x:c r="G39" s="2"/>
      <x:c r="H39" s="2"/>
      <x:c r="I39" s="2"/>
    </x:row>
    <x:row r="40" ht="29" customHeight="1">
      <x:c r="A40" s="2" t="str">
        <x:v>Full guide: https://cleanerhq.com/retargeting-ads-for-cleaning-businesses/</x:v>
      </x:c>
      <x:c r="B40" s="2"/>
      <x:c r="C40" s="2"/>
      <x:c r="D40" s="2"/>
      <x:c r="E40" s="2"/>
      <x:c r="F40" s="2"/>
      <x:c r="G40" s="2"/>
      <x:c r="H40" s="2"/>
      <x:c r="I40" s="2"/>
    </x:row>
    <x:row r="41" ht="29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9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9" customHeight="1">
      <x:c r="A43" s="2"/>
      <x:c r="B43" s="2"/>
      <x:c r="C43" s="2"/>
      <x:c r="D43" s="2"/>
      <x:c r="E43" s="2"/>
      <x:c r="F43" s="2"/>
      <x:c r="G43" s="2"/>
      <x:c r="H43" s="2"/>
      <x:c r="I43" s="2"/>
    </x:row>
  </x:sheetData>
  <x:conditionalFormatting sqref="B10:B10">
    <x:cfRule type="cellIs" dxfId="0" priority="1" operator="lessThan">
      <x:formula>0</x:formula>
    </x:cfRule>
  </x:conditionalFormatting>
  <x:pageMargins left="0.7" right="0.7" top="0.75" bottom="0.75" header="0.3" footer="0.3"/>
</x:worksheet>
</file>